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75" windowHeight="10380" activeTab="2"/>
  </bookViews>
  <sheets>
    <sheet name="Cadetti" sheetId="1" r:id="rId1"/>
    <sheet name="Micro" sheetId="2" r:id="rId2"/>
    <sheet name="Mini" sheetId="3" r:id="rId3"/>
    <sheet name="Junior 60" sheetId="4" r:id="rId4"/>
    <sheet name="Junior 125" sheetId="5" r:id="rId5"/>
    <sheet name="Senior 125" sheetId="6" r:id="rId6"/>
    <sheet name="KZ 2" sheetId="7" r:id="rId7"/>
    <sheet name="Poäng" sheetId="8" r:id="rId8"/>
  </sheets>
  <definedNames/>
  <calcPr fullCalcOnLoad="1"/>
</workbook>
</file>

<file path=xl/sharedStrings.xml><?xml version="1.0" encoding="utf-8"?>
<sst xmlns="http://schemas.openxmlformats.org/spreadsheetml/2006/main" count="587" uniqueCount="209">
  <si>
    <t>Start nr</t>
  </si>
  <si>
    <t>Förnamn</t>
  </si>
  <si>
    <t>Efternamn</t>
  </si>
  <si>
    <t>Klubb</t>
  </si>
  <si>
    <t>LMK</t>
  </si>
  <si>
    <t>VMF</t>
  </si>
  <si>
    <t>Avräk.</t>
  </si>
  <si>
    <t>Totalt</t>
  </si>
  <si>
    <t/>
  </si>
  <si>
    <t>NC-status</t>
  </si>
  <si>
    <t>Plac</t>
  </si>
  <si>
    <t>Vid varje tävling krävs det minst 6 anmälda förare till en klass för att klassen ska få</t>
  </si>
  <si>
    <t>Sebastian</t>
  </si>
  <si>
    <t>Skellefteå MS</t>
  </si>
  <si>
    <t>Larsson</t>
  </si>
  <si>
    <t>Lycksele MK</t>
  </si>
  <si>
    <t>Emil</t>
  </si>
  <si>
    <t>Luleå MS</t>
  </si>
  <si>
    <t>Lundström</t>
  </si>
  <si>
    <t>Tilda</t>
  </si>
  <si>
    <t>Johansson</t>
  </si>
  <si>
    <t>Vuollerims MF</t>
  </si>
  <si>
    <t>Johan</t>
  </si>
  <si>
    <t>Andersson</t>
  </si>
  <si>
    <t>VKRC Ö-vik</t>
  </si>
  <si>
    <t>Axel</t>
  </si>
  <si>
    <t>Jonsson</t>
  </si>
  <si>
    <t>Jämtlands MK</t>
  </si>
  <si>
    <t>Leo</t>
  </si>
  <si>
    <t>Umeå AK</t>
  </si>
  <si>
    <t>Bonde</t>
  </si>
  <si>
    <t>Anton</t>
  </si>
  <si>
    <t>Persson</t>
  </si>
  <si>
    <t>Åke</t>
  </si>
  <si>
    <t>Wetter</t>
  </si>
  <si>
    <t>Isak</t>
  </si>
  <si>
    <t>Linus</t>
  </si>
  <si>
    <t>Berglund</t>
  </si>
  <si>
    <t>Elias</t>
  </si>
  <si>
    <t>Piteå MS</t>
  </si>
  <si>
    <t>William</t>
  </si>
  <si>
    <t>Lucas</t>
  </si>
  <si>
    <t>Joel</t>
  </si>
  <si>
    <t>Bergström</t>
  </si>
  <si>
    <t>Umeå Ak</t>
  </si>
  <si>
    <t>Fredriksson</t>
  </si>
  <si>
    <t>Eriksson</t>
  </si>
  <si>
    <t>Nygren</t>
  </si>
  <si>
    <t>Felix</t>
  </si>
  <si>
    <t>Karlsson</t>
  </si>
  <si>
    <t>Öberg</t>
  </si>
  <si>
    <t>Gustavsson</t>
  </si>
  <si>
    <t>Rasmus</t>
  </si>
  <si>
    <t>Viktor</t>
  </si>
  <si>
    <t>Pettersson</t>
  </si>
  <si>
    <t>Gustav</t>
  </si>
  <si>
    <t>Kemi</t>
  </si>
  <si>
    <t>Stina</t>
  </si>
  <si>
    <t>Sofia</t>
  </si>
  <si>
    <t>Carlsson</t>
  </si>
  <si>
    <t>Emmelie</t>
  </si>
  <si>
    <t>Vuollerim MF</t>
  </si>
  <si>
    <t>Göthesson</t>
  </si>
  <si>
    <t>Norgren</t>
  </si>
  <si>
    <t>Albin</t>
  </si>
  <si>
    <t>Petter</t>
  </si>
  <si>
    <t>Falman</t>
  </si>
  <si>
    <t>Eklund</t>
  </si>
  <si>
    <t>Oscar</t>
  </si>
  <si>
    <t>Hedqvist</t>
  </si>
  <si>
    <t>Wilda</t>
  </si>
  <si>
    <t>Lindberg</t>
  </si>
  <si>
    <t>Wikgren</t>
  </si>
  <si>
    <t xml:space="preserve">Jonathan </t>
  </si>
  <si>
    <t>Greus</t>
  </si>
  <si>
    <t>Moa</t>
  </si>
  <si>
    <t>Rensbo</t>
  </si>
  <si>
    <t>Hannes</t>
  </si>
  <si>
    <t>Morin</t>
  </si>
  <si>
    <t>Augustsson</t>
  </si>
  <si>
    <t>Ceilia</t>
  </si>
  <si>
    <t>Alfred</t>
  </si>
  <si>
    <t>Jacobsson</t>
  </si>
  <si>
    <t>Piekkola</t>
  </si>
  <si>
    <t>Jenny</t>
  </si>
  <si>
    <t>Rustan</t>
  </si>
  <si>
    <t>Holm-Olson</t>
  </si>
  <si>
    <t>Elina</t>
  </si>
  <si>
    <t>Niklas</t>
  </si>
  <si>
    <t>Ejderud</t>
  </si>
  <si>
    <t>Simon</t>
  </si>
  <si>
    <t>Burman</t>
  </si>
  <si>
    <t>Arvidsson</t>
  </si>
  <si>
    <t>Bergh</t>
  </si>
  <si>
    <t>Daniel</t>
  </si>
  <si>
    <t>Lindholm</t>
  </si>
  <si>
    <t>Svensson</t>
  </si>
  <si>
    <t>Press</t>
  </si>
  <si>
    <t>Tony</t>
  </si>
  <si>
    <t>Rudolfsson</t>
  </si>
  <si>
    <t>Martin</t>
  </si>
  <si>
    <t>Mikael</t>
  </si>
  <si>
    <t>Hägglund</t>
  </si>
  <si>
    <t>Karin</t>
  </si>
  <si>
    <t>Edlund</t>
  </si>
  <si>
    <t>Kim</t>
  </si>
  <si>
    <t>Björn</t>
  </si>
  <si>
    <t>Edström</t>
  </si>
  <si>
    <t>SMK Sundsvall</t>
  </si>
  <si>
    <t>Tommy</t>
  </si>
  <si>
    <t>Näslund</t>
  </si>
  <si>
    <t>Isabell</t>
  </si>
  <si>
    <t>Strandberg</t>
  </si>
  <si>
    <t>Greta</t>
  </si>
  <si>
    <t>Rosén</t>
  </si>
  <si>
    <t>Sanna</t>
  </si>
  <si>
    <t>x</t>
  </si>
  <si>
    <t>Cadetti Utbildning NC</t>
  </si>
  <si>
    <t>Resultatlista NC Micro</t>
  </si>
  <si>
    <t>Resultatlista NC Mini</t>
  </si>
  <si>
    <t>Resultatlista NC Junior 60</t>
  </si>
  <si>
    <t>Resultatlista NC Junior 125</t>
  </si>
  <si>
    <t>Resultatlista NC KZ2</t>
  </si>
  <si>
    <t>Konrad</t>
  </si>
  <si>
    <t>Ahlqvist</t>
  </si>
  <si>
    <t>Gafvelin</t>
  </si>
  <si>
    <t>JMK</t>
  </si>
  <si>
    <t>Final</t>
  </si>
  <si>
    <t xml:space="preserve">Elias </t>
  </si>
  <si>
    <t>Oskar</t>
  </si>
  <si>
    <t>Lyckslele MK</t>
  </si>
  <si>
    <t xml:space="preserve">Cecilia </t>
  </si>
  <si>
    <t>Sonny</t>
  </si>
  <si>
    <t>Jacob</t>
  </si>
  <si>
    <t>Willysson</t>
  </si>
  <si>
    <t>Saga</t>
  </si>
  <si>
    <t>Lönning</t>
  </si>
  <si>
    <t>Ella</t>
  </si>
  <si>
    <t>Sigfrid</t>
  </si>
  <si>
    <t>Söderström</t>
  </si>
  <si>
    <t xml:space="preserve">Hjalmar </t>
  </si>
  <si>
    <t xml:space="preserve">Alina </t>
  </si>
  <si>
    <t>Ibrahim</t>
  </si>
  <si>
    <t>Al-Mansoury</t>
  </si>
  <si>
    <t>Lennart</t>
  </si>
  <si>
    <t>Landström</t>
  </si>
  <si>
    <t>Stenberg</t>
  </si>
  <si>
    <t>VKRC</t>
  </si>
  <si>
    <t>SMS</t>
  </si>
  <si>
    <t>Lövling</t>
  </si>
  <si>
    <t>Emilie Viktoria</t>
  </si>
  <si>
    <t>Ertsgaard</t>
  </si>
  <si>
    <t>Bodö gokartklubb</t>
  </si>
  <si>
    <t>August</t>
  </si>
  <si>
    <t>Börli</t>
  </si>
  <si>
    <t>Bob</t>
  </si>
  <si>
    <t>Alfons</t>
  </si>
  <si>
    <t xml:space="preserve">Felix </t>
  </si>
  <si>
    <t>Nordberg</t>
  </si>
  <si>
    <t>Daniil</t>
  </si>
  <si>
    <t>Grudai</t>
  </si>
  <si>
    <t>Fanny</t>
  </si>
  <si>
    <t xml:space="preserve">Arvid </t>
  </si>
  <si>
    <t>Blomström</t>
  </si>
  <si>
    <t>Sandqvist</t>
  </si>
  <si>
    <t>Lili</t>
  </si>
  <si>
    <t>Perman</t>
  </si>
  <si>
    <t>Cecilia</t>
  </si>
  <si>
    <t>Christian</t>
  </si>
  <si>
    <t>Bodö Gokartklubb</t>
  </si>
  <si>
    <t>Henrik</t>
  </si>
  <si>
    <t>Ingolfsen</t>
  </si>
  <si>
    <t xml:space="preserve">Magnus </t>
  </si>
  <si>
    <t xml:space="preserve">Melinda </t>
  </si>
  <si>
    <t>Emanuel</t>
  </si>
  <si>
    <t xml:space="preserve">Olofsson </t>
  </si>
  <si>
    <t>Forsberg</t>
  </si>
  <si>
    <t>Nicolle</t>
  </si>
  <si>
    <t>Silje</t>
  </si>
  <si>
    <t>Hansen</t>
  </si>
  <si>
    <t>Resultatlista NC Senior 125</t>
  </si>
  <si>
    <t>Bäckman</t>
  </si>
  <si>
    <t>Söderlund</t>
  </si>
  <si>
    <t>Juntikka</t>
  </si>
  <si>
    <t>Jesper</t>
  </si>
  <si>
    <t>Holand</t>
  </si>
  <si>
    <t xml:space="preserve">Lundström </t>
  </si>
  <si>
    <t>KAK</t>
  </si>
  <si>
    <t xml:space="preserve">Alex </t>
  </si>
  <si>
    <t>Qvarnlöf</t>
  </si>
  <si>
    <t>Lithner</t>
  </si>
  <si>
    <t>Emilio</t>
  </si>
  <si>
    <t>Emina</t>
  </si>
  <si>
    <t>Henriksson</t>
  </si>
  <si>
    <t>Fahlman</t>
  </si>
  <si>
    <t>Marvin</t>
  </si>
  <si>
    <t>Andreas</t>
  </si>
  <si>
    <t>Jörgen</t>
  </si>
  <si>
    <t xml:space="preserve">Leo </t>
  </si>
  <si>
    <t>Rönnberg</t>
  </si>
  <si>
    <t>Förfinal</t>
  </si>
  <si>
    <t>Åberg</t>
  </si>
  <si>
    <t>Lundin</t>
  </si>
  <si>
    <t>Forsberg Fahller</t>
  </si>
  <si>
    <t>Alexander</t>
  </si>
  <si>
    <t>Andreassen</t>
  </si>
  <si>
    <t>Deltagarpris</t>
  </si>
  <si>
    <t>NC-pokal</t>
  </si>
  <si>
    <t>NC pokal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</si>
</sst>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j&quot;"/>
    <numFmt numFmtId="173" formatCode="&quot;Sant&quot;;&quot;Sant&quot;;&quot;Falskt&quot;"/>
    <numFmt numFmtId="174" formatCode="&quot;På&quot;;&quot;På&quot;;&quot;Av&quot;"/>
    <numFmt numFmtId="175" formatCode="[$€-2]\ #,##0.00_);[Red]\([$€-2]\ #,##0.00\)"/>
    <numFmt numFmtId="176" formatCode="0,&quot; st&quot;"/>
    <numFmt numFmtId="177" formatCode="0&quot; st&quot;"/>
    <numFmt numFmtId="178" formatCode="0.0"/>
    <numFmt numFmtId="179" formatCode="[$-41D]&quot;den &quot;d\ mmmm\ yyyy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8"/>
      <name val="Arial"/>
      <family val="2"/>
    </font>
    <font>
      <sz val="11"/>
      <color indexed="63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7" fillId="35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16" fontId="4" fillId="36" borderId="0" xfId="0" applyNumberFormat="1" applyFont="1" applyFill="1" applyAlignment="1">
      <alignment horizontal="center"/>
    </xf>
    <xf numFmtId="16" fontId="3" fillId="36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36" borderId="0" xfId="0" applyNumberFormat="1" applyFont="1" applyFill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6" fontId="4" fillId="0" borderId="0" xfId="0" applyNumberFormat="1" applyFont="1" applyFill="1" applyAlignment="1">
      <alignment horizontal="center"/>
    </xf>
    <xf numFmtId="16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1" fontId="3" fillId="0" borderId="0" xfId="0" applyNumberFormat="1" applyFont="1" applyFill="1" applyAlignment="1">
      <alignment/>
    </xf>
    <xf numFmtId="1" fontId="4" fillId="36" borderId="0" xfId="0" applyNumberFormat="1" applyFont="1" applyFill="1" applyAlignment="1">
      <alignment horizontal="center"/>
    </xf>
    <xf numFmtId="1" fontId="3" fillId="36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7" fillId="35" borderId="0" xfId="0" applyFont="1" applyFill="1" applyAlignment="1">
      <alignment horizontal="center"/>
    </xf>
    <xf numFmtId="0" fontId="7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16" fontId="4" fillId="36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8" fillId="35" borderId="0" xfId="0" applyFont="1" applyFill="1" applyAlignment="1">
      <alignment horizontal="left"/>
    </xf>
    <xf numFmtId="0" fontId="8" fillId="35" borderId="0" xfId="0" applyFont="1" applyFill="1" applyAlignment="1">
      <alignment/>
    </xf>
    <xf numFmtId="16" fontId="3" fillId="36" borderId="0" xfId="0" applyNumberFormat="1" applyFont="1" applyFill="1" applyAlignment="1">
      <alignment horizontal="center"/>
    </xf>
    <xf numFmtId="0" fontId="4" fillId="36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57" applyFont="1" applyAlignment="1">
      <alignment horizontal="center"/>
      <protection/>
    </xf>
    <xf numFmtId="0" fontId="3" fillId="0" borderId="0" xfId="57" applyFont="1" applyFill="1" applyAlignment="1">
      <alignment horizontal="center"/>
      <protection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57" applyFont="1" applyFill="1" applyAlignment="1">
      <alignment horizontal="center"/>
      <protection/>
    </xf>
    <xf numFmtId="0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57" applyFont="1" applyFill="1">
      <alignment/>
      <protection/>
    </xf>
    <xf numFmtId="0" fontId="3" fillId="0" borderId="0" xfId="57" applyFont="1" applyFill="1" applyAlignment="1">
      <alignment horizontal="left"/>
      <protection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 quotePrefix="1">
      <alignment horizontal="center"/>
    </xf>
    <xf numFmtId="0" fontId="3" fillId="0" borderId="0" xfId="0" applyFont="1" applyFill="1" applyAlignment="1">
      <alignment horizontal="right"/>
    </xf>
    <xf numFmtId="16" fontId="4" fillId="36" borderId="0" xfId="0" applyNumberFormat="1" applyFont="1" applyFill="1" applyAlignment="1">
      <alignment horizontal="right"/>
    </xf>
    <xf numFmtId="16" fontId="3" fillId="36" borderId="0" xfId="0" applyNumberFormat="1" applyFont="1" applyFill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1</xdr:col>
      <xdr:colOff>571500</xdr:colOff>
      <xdr:row>1</xdr:row>
      <xdr:rowOff>180975</xdr:rowOff>
    </xdr:to>
    <xdr:pic>
      <xdr:nvPicPr>
        <xdr:cNvPr id="1" name="Picture 1" descr="norrlands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057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2</xdr:col>
      <xdr:colOff>66675</xdr:colOff>
      <xdr:row>2</xdr:row>
      <xdr:rowOff>19050</xdr:rowOff>
    </xdr:to>
    <xdr:pic>
      <xdr:nvPicPr>
        <xdr:cNvPr id="1" name="Picture 1" descr="norrlands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47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2</xdr:col>
      <xdr:colOff>66675</xdr:colOff>
      <xdr:row>2</xdr:row>
      <xdr:rowOff>19050</xdr:rowOff>
    </xdr:to>
    <xdr:pic>
      <xdr:nvPicPr>
        <xdr:cNvPr id="1" name="Picture 1" descr="norrlands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47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2</xdr:col>
      <xdr:colOff>57150</xdr:colOff>
      <xdr:row>2</xdr:row>
      <xdr:rowOff>9525</xdr:rowOff>
    </xdr:to>
    <xdr:pic>
      <xdr:nvPicPr>
        <xdr:cNvPr id="1" name="Picture 1" descr="norrlands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47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2</xdr:col>
      <xdr:colOff>47625</xdr:colOff>
      <xdr:row>1</xdr:row>
      <xdr:rowOff>142875</xdr:rowOff>
    </xdr:to>
    <xdr:pic>
      <xdr:nvPicPr>
        <xdr:cNvPr id="1" name="Picture 1" descr="norrlands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247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2</xdr:col>
      <xdr:colOff>66675</xdr:colOff>
      <xdr:row>2</xdr:row>
      <xdr:rowOff>9525</xdr:rowOff>
    </xdr:to>
    <xdr:pic>
      <xdr:nvPicPr>
        <xdr:cNvPr id="1" name="Picture 1" descr="norrlands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247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2</xdr:col>
      <xdr:colOff>57150</xdr:colOff>
      <xdr:row>1</xdr:row>
      <xdr:rowOff>180975</xdr:rowOff>
    </xdr:to>
    <xdr:pic>
      <xdr:nvPicPr>
        <xdr:cNvPr id="1" name="Picture 1" descr="norrlands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47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rs@ejderud.s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0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6" sqref="A6"/>
    </sheetView>
  </sheetViews>
  <sheetFormatPr defaultColWidth="9.140625" defaultRowHeight="15" customHeight="1"/>
  <cols>
    <col min="1" max="1" width="8.140625" style="1" customWidth="1"/>
    <col min="2" max="2" width="12.421875" style="1" customWidth="1"/>
    <col min="3" max="3" width="14.57421875" style="1" customWidth="1"/>
    <col min="4" max="4" width="20.28125" style="23" customWidth="1"/>
    <col min="5" max="5" width="8.28125" style="9" customWidth="1"/>
    <col min="6" max="11" width="8.28125" style="1" customWidth="1"/>
    <col min="12" max="12" width="8.28125" style="9" customWidth="1"/>
    <col min="13" max="16384" width="9.140625" style="1" customWidth="1"/>
  </cols>
  <sheetData>
    <row r="3" spans="1:12" s="7" customFormat="1" ht="15" customHeight="1">
      <c r="A3" s="28" t="s">
        <v>117</v>
      </c>
      <c r="B3" s="15"/>
      <c r="C3" s="15"/>
      <c r="D3" s="15"/>
      <c r="E3" s="6"/>
      <c r="L3" s="6"/>
    </row>
    <row r="4" spans="1:13" ht="15" customHeight="1">
      <c r="A4" s="16" t="s">
        <v>0</v>
      </c>
      <c r="B4" s="17" t="s">
        <v>1</v>
      </c>
      <c r="C4" s="17" t="s">
        <v>2</v>
      </c>
      <c r="D4" s="24" t="s">
        <v>3</v>
      </c>
      <c r="E4" s="26" t="s">
        <v>147</v>
      </c>
      <c r="F4" s="26" t="s">
        <v>148</v>
      </c>
      <c r="G4" s="26" t="s">
        <v>126</v>
      </c>
      <c r="H4" s="26" t="s">
        <v>126</v>
      </c>
      <c r="I4" s="26" t="s">
        <v>4</v>
      </c>
      <c r="J4" s="26" t="s">
        <v>4</v>
      </c>
      <c r="K4" s="26" t="s">
        <v>5</v>
      </c>
      <c r="L4" s="37"/>
      <c r="M4" s="30"/>
    </row>
    <row r="5" spans="1:13" ht="15" customHeight="1">
      <c r="A5" s="16"/>
      <c r="B5" s="18"/>
      <c r="C5" s="18"/>
      <c r="D5" s="25"/>
      <c r="E5" s="27"/>
      <c r="F5" s="27"/>
      <c r="G5" s="27"/>
      <c r="H5" s="27"/>
      <c r="I5" s="27"/>
      <c r="J5" s="27"/>
      <c r="K5" s="27" t="s">
        <v>127</v>
      </c>
      <c r="L5" s="38"/>
      <c r="M5" s="7"/>
    </row>
    <row r="6" spans="1:12" ht="15" customHeight="1">
      <c r="A6" s="15">
        <v>12</v>
      </c>
      <c r="B6" s="7" t="s">
        <v>135</v>
      </c>
      <c r="C6" s="7" t="s">
        <v>136</v>
      </c>
      <c r="D6" s="8" t="s">
        <v>24</v>
      </c>
      <c r="E6" s="9" t="s">
        <v>116</v>
      </c>
      <c r="F6" s="9" t="s">
        <v>116</v>
      </c>
      <c r="G6" s="9" t="s">
        <v>116</v>
      </c>
      <c r="H6" s="9" t="s">
        <v>116</v>
      </c>
      <c r="I6" s="9" t="s">
        <v>116</v>
      </c>
      <c r="J6" s="9" t="s">
        <v>116</v>
      </c>
      <c r="K6" s="9" t="s">
        <v>116</v>
      </c>
      <c r="L6" s="86" t="s">
        <v>206</v>
      </c>
    </row>
    <row r="7" spans="1:11" ht="15" customHeight="1" hidden="1">
      <c r="A7" s="15">
        <v>21</v>
      </c>
      <c r="B7" s="7" t="s">
        <v>48</v>
      </c>
      <c r="C7" s="7" t="s">
        <v>45</v>
      </c>
      <c r="D7" s="8" t="s">
        <v>29</v>
      </c>
      <c r="F7" s="9"/>
      <c r="G7" s="9"/>
      <c r="H7" s="9"/>
      <c r="I7" s="9"/>
      <c r="J7" s="9"/>
      <c r="K7" s="9"/>
    </row>
    <row r="8" spans="1:11" ht="15" customHeight="1" hidden="1">
      <c r="A8" s="15">
        <v>22</v>
      </c>
      <c r="B8" s="7" t="s">
        <v>111</v>
      </c>
      <c r="C8" s="7" t="s">
        <v>112</v>
      </c>
      <c r="D8" s="8" t="s">
        <v>29</v>
      </c>
      <c r="F8" s="9"/>
      <c r="G8" s="9"/>
      <c r="H8" s="9"/>
      <c r="I8" s="9"/>
      <c r="J8" s="9"/>
      <c r="K8" s="9"/>
    </row>
    <row r="9" spans="1:12" ht="15" customHeight="1">
      <c r="A9" s="15">
        <v>23</v>
      </c>
      <c r="B9" s="7" t="s">
        <v>137</v>
      </c>
      <c r="C9" s="7" t="s">
        <v>125</v>
      </c>
      <c r="D9" s="8" t="s">
        <v>24</v>
      </c>
      <c r="E9" s="9" t="s">
        <v>116</v>
      </c>
      <c r="F9" s="9"/>
      <c r="G9" s="9" t="s">
        <v>116</v>
      </c>
      <c r="H9" s="9" t="s">
        <v>116</v>
      </c>
      <c r="I9" s="9" t="s">
        <v>116</v>
      </c>
      <c r="J9" s="9" t="s">
        <v>116</v>
      </c>
      <c r="K9" s="9" t="s">
        <v>116</v>
      </c>
      <c r="L9" s="86" t="s">
        <v>206</v>
      </c>
    </row>
    <row r="10" spans="1:11" ht="15" customHeight="1" hidden="1">
      <c r="A10" s="15">
        <v>24</v>
      </c>
      <c r="B10" s="7" t="s">
        <v>138</v>
      </c>
      <c r="C10" s="7" t="s">
        <v>139</v>
      </c>
      <c r="D10" s="8" t="s">
        <v>15</v>
      </c>
      <c r="F10" s="9"/>
      <c r="G10" s="9"/>
      <c r="H10" s="9"/>
      <c r="I10" s="9"/>
      <c r="J10" s="9"/>
      <c r="K10" s="9"/>
    </row>
    <row r="11" spans="1:11" ht="15" customHeight="1" hidden="1">
      <c r="A11" s="15">
        <v>26</v>
      </c>
      <c r="B11" s="7" t="s">
        <v>141</v>
      </c>
      <c r="C11" s="7" t="s">
        <v>149</v>
      </c>
      <c r="D11" s="8" t="s">
        <v>15</v>
      </c>
      <c r="F11" s="9"/>
      <c r="G11" s="9"/>
      <c r="H11" s="9"/>
      <c r="I11" s="9"/>
      <c r="J11" s="9"/>
      <c r="K11" s="9"/>
    </row>
    <row r="12" spans="1:11" ht="15" customHeight="1">
      <c r="A12" s="15">
        <v>27</v>
      </c>
      <c r="B12" s="7" t="s">
        <v>142</v>
      </c>
      <c r="C12" s="7" t="s">
        <v>143</v>
      </c>
      <c r="D12" s="8" t="s">
        <v>15</v>
      </c>
      <c r="F12" s="9"/>
      <c r="G12" s="9"/>
      <c r="H12" s="9"/>
      <c r="I12" s="9" t="s">
        <v>116</v>
      </c>
      <c r="J12" s="9" t="s">
        <v>116</v>
      </c>
      <c r="K12" s="9" t="s">
        <v>116</v>
      </c>
    </row>
    <row r="13" spans="1:11" ht="15" customHeight="1" hidden="1">
      <c r="A13" s="15">
        <v>31</v>
      </c>
      <c r="B13" s="7" t="s">
        <v>101</v>
      </c>
      <c r="C13" s="7" t="s">
        <v>23</v>
      </c>
      <c r="D13" s="8" t="s">
        <v>24</v>
      </c>
      <c r="F13" s="9"/>
      <c r="G13" s="9"/>
      <c r="H13" s="9"/>
      <c r="I13" s="9"/>
      <c r="J13" s="9"/>
      <c r="K13" s="9"/>
    </row>
    <row r="14" spans="1:11" ht="15" customHeight="1" hidden="1">
      <c r="A14" s="15">
        <v>33</v>
      </c>
      <c r="B14" s="7" t="s">
        <v>113</v>
      </c>
      <c r="C14" s="7" t="s">
        <v>114</v>
      </c>
      <c r="D14" s="8" t="s">
        <v>29</v>
      </c>
      <c r="F14" s="9"/>
      <c r="G14" s="9"/>
      <c r="H14" s="9"/>
      <c r="I14" s="9"/>
      <c r="J14" s="9"/>
      <c r="K14" s="9"/>
    </row>
    <row r="15" spans="1:11" ht="15" customHeight="1">
      <c r="A15" s="15">
        <v>48</v>
      </c>
      <c r="B15" s="7" t="s">
        <v>123</v>
      </c>
      <c r="C15" s="7" t="s">
        <v>20</v>
      </c>
      <c r="D15" s="8" t="s">
        <v>29</v>
      </c>
      <c r="E15" s="9" t="s">
        <v>116</v>
      </c>
      <c r="F15" s="9" t="s">
        <v>116</v>
      </c>
      <c r="G15" s="9"/>
      <c r="H15" s="9"/>
      <c r="I15" s="9"/>
      <c r="J15" s="9"/>
      <c r="K15" s="9"/>
    </row>
    <row r="16" spans="1:11" ht="15" customHeight="1">
      <c r="A16" s="15">
        <v>51</v>
      </c>
      <c r="B16" s="7" t="s">
        <v>94</v>
      </c>
      <c r="C16" s="7" t="s">
        <v>23</v>
      </c>
      <c r="D16" s="8" t="s">
        <v>24</v>
      </c>
      <c r="E16" s="9" t="s">
        <v>116</v>
      </c>
      <c r="F16" s="9"/>
      <c r="G16" s="9"/>
      <c r="H16" s="9"/>
      <c r="I16" s="9" t="s">
        <v>116</v>
      </c>
      <c r="J16" s="9" t="s">
        <v>116</v>
      </c>
      <c r="K16" s="9"/>
    </row>
    <row r="17" spans="1:11" ht="15" customHeight="1" hidden="1">
      <c r="A17" s="15">
        <v>55</v>
      </c>
      <c r="B17" s="7" t="s">
        <v>38</v>
      </c>
      <c r="C17" s="7" t="s">
        <v>63</v>
      </c>
      <c r="D17" s="8" t="s">
        <v>15</v>
      </c>
      <c r="F17" s="9"/>
      <c r="G17" s="9"/>
      <c r="H17" s="9"/>
      <c r="I17" s="9"/>
      <c r="J17" s="9"/>
      <c r="K17" s="9"/>
    </row>
    <row r="18" spans="1:11" ht="15" customHeight="1">
      <c r="A18" s="15">
        <v>60</v>
      </c>
      <c r="B18" s="7" t="s">
        <v>156</v>
      </c>
      <c r="C18" s="7" t="s">
        <v>190</v>
      </c>
      <c r="D18" s="8" t="s">
        <v>17</v>
      </c>
      <c r="F18" s="9" t="s">
        <v>116</v>
      </c>
      <c r="G18" s="9"/>
      <c r="H18" s="9"/>
      <c r="I18" s="9" t="s">
        <v>116</v>
      </c>
      <c r="J18" s="9"/>
      <c r="K18" s="9" t="s">
        <v>116</v>
      </c>
    </row>
    <row r="19" spans="1:12" ht="15" customHeight="1">
      <c r="A19" s="15">
        <v>62</v>
      </c>
      <c r="B19" s="7" t="s">
        <v>115</v>
      </c>
      <c r="C19" s="7" t="s">
        <v>72</v>
      </c>
      <c r="D19" s="8" t="s">
        <v>39</v>
      </c>
      <c r="F19" s="9" t="s">
        <v>116</v>
      </c>
      <c r="G19" s="9" t="s">
        <v>116</v>
      </c>
      <c r="H19" s="9" t="s">
        <v>116</v>
      </c>
      <c r="I19" s="9" t="s">
        <v>116</v>
      </c>
      <c r="J19" s="9" t="s">
        <v>116</v>
      </c>
      <c r="K19" s="9" t="s">
        <v>116</v>
      </c>
      <c r="L19" s="86" t="s">
        <v>206</v>
      </c>
    </row>
    <row r="20" spans="1:11" ht="15" customHeight="1">
      <c r="A20" s="15">
        <v>66</v>
      </c>
      <c r="B20" s="7" t="s">
        <v>198</v>
      </c>
      <c r="C20" s="7" t="s">
        <v>199</v>
      </c>
      <c r="D20" s="8" t="s">
        <v>17</v>
      </c>
      <c r="F20" s="9" t="s">
        <v>116</v>
      </c>
      <c r="G20" s="9"/>
      <c r="H20" s="9"/>
      <c r="I20" s="9"/>
      <c r="J20" s="9"/>
      <c r="K20" s="9"/>
    </row>
    <row r="21" spans="1:12" ht="15" customHeight="1">
      <c r="A21" s="15">
        <v>81</v>
      </c>
      <c r="B21" s="7" t="s">
        <v>150</v>
      </c>
      <c r="C21" s="7" t="s">
        <v>151</v>
      </c>
      <c r="D21" s="8" t="s">
        <v>152</v>
      </c>
      <c r="F21" s="9" t="s">
        <v>116</v>
      </c>
      <c r="G21" s="9" t="s">
        <v>116</v>
      </c>
      <c r="H21" s="9" t="s">
        <v>116</v>
      </c>
      <c r="I21" s="9" t="s">
        <v>116</v>
      </c>
      <c r="J21" s="9" t="s">
        <v>116</v>
      </c>
      <c r="K21" s="9" t="s">
        <v>116</v>
      </c>
      <c r="L21" s="86" t="s">
        <v>206</v>
      </c>
    </row>
    <row r="22" spans="1:11" ht="15" customHeight="1">
      <c r="A22" s="15">
        <v>83</v>
      </c>
      <c r="B22" s="7" t="s">
        <v>191</v>
      </c>
      <c r="C22" s="7" t="s">
        <v>124</v>
      </c>
      <c r="D22" s="8" t="s">
        <v>24</v>
      </c>
      <c r="F22" s="9"/>
      <c r="G22" s="9"/>
      <c r="H22" s="9"/>
      <c r="I22" s="9" t="s">
        <v>116</v>
      </c>
      <c r="J22" s="9" t="s">
        <v>116</v>
      </c>
      <c r="K22" s="9" t="s">
        <v>116</v>
      </c>
    </row>
    <row r="23" spans="1:11" ht="15" customHeight="1">
      <c r="A23" s="15">
        <v>85</v>
      </c>
      <c r="B23" s="7" t="s">
        <v>153</v>
      </c>
      <c r="C23" s="7" t="s">
        <v>154</v>
      </c>
      <c r="D23" s="8" t="s">
        <v>152</v>
      </c>
      <c r="F23" s="9" t="s">
        <v>116</v>
      </c>
      <c r="G23" s="9"/>
      <c r="H23" s="9"/>
      <c r="I23" s="9"/>
      <c r="J23" s="9"/>
      <c r="K23" s="9"/>
    </row>
    <row r="24" spans="1:11" ht="15" customHeight="1">
      <c r="A24" s="15">
        <v>90</v>
      </c>
      <c r="B24" s="7" t="s">
        <v>192</v>
      </c>
      <c r="C24" s="7" t="s">
        <v>193</v>
      </c>
      <c r="D24" s="8" t="s">
        <v>17</v>
      </c>
      <c r="F24" s="9" t="s">
        <v>116</v>
      </c>
      <c r="G24" s="9"/>
      <c r="H24" s="9"/>
      <c r="I24" s="9" t="s">
        <v>116</v>
      </c>
      <c r="J24" s="9"/>
      <c r="K24" s="9" t="s">
        <v>116</v>
      </c>
    </row>
    <row r="25" spans="1:4" ht="15" customHeight="1" hidden="1">
      <c r="A25" s="15">
        <v>91</v>
      </c>
      <c r="B25" s="7" t="s">
        <v>140</v>
      </c>
      <c r="C25" s="7" t="s">
        <v>93</v>
      </c>
      <c r="D25" s="8" t="s">
        <v>15</v>
      </c>
    </row>
    <row r="26" spans="1:8" ht="15" customHeight="1" hidden="1">
      <c r="A26" s="15">
        <v>95</v>
      </c>
      <c r="B26" s="7" t="s">
        <v>155</v>
      </c>
      <c r="C26" s="7" t="s">
        <v>62</v>
      </c>
      <c r="D26" s="8" t="s">
        <v>27</v>
      </c>
      <c r="F26" s="9"/>
      <c r="G26" s="9"/>
      <c r="H26" s="9"/>
    </row>
    <row r="27" spans="1:8" ht="15" customHeight="1">
      <c r="A27" s="15">
        <v>98</v>
      </c>
      <c r="B27" s="7" t="s">
        <v>157</v>
      </c>
      <c r="C27" s="7" t="s">
        <v>158</v>
      </c>
      <c r="D27" s="8" t="s">
        <v>17</v>
      </c>
      <c r="F27" s="9" t="s">
        <v>116</v>
      </c>
      <c r="G27" s="9"/>
      <c r="H27" s="9"/>
    </row>
    <row r="28" spans="1:8" ht="15" customHeight="1">
      <c r="A28" s="11">
        <v>99</v>
      </c>
      <c r="B28" s="7" t="s">
        <v>16</v>
      </c>
      <c r="C28" s="7" t="s">
        <v>158</v>
      </c>
      <c r="D28" s="8" t="s">
        <v>17</v>
      </c>
      <c r="F28" s="9" t="s">
        <v>116</v>
      </c>
      <c r="G28" s="9"/>
      <c r="H28" s="9"/>
    </row>
    <row r="29" spans="3:6" ht="15" customHeight="1">
      <c r="C29" s="1" t="s">
        <v>11</v>
      </c>
      <c r="D29" s="1"/>
      <c r="F29" s="9"/>
    </row>
    <row r="30" spans="3:6" ht="15" customHeight="1">
      <c r="C30" s="1" t="s">
        <v>9</v>
      </c>
      <c r="D30" s="1"/>
      <c r="F30" s="9"/>
    </row>
  </sheetData>
  <sheetProtection/>
  <hyperlinks>
    <hyperlink ref="C23" r:id="rId1" display="lars@ejderud.se"/>
  </hyperlinks>
  <printOptions/>
  <pageMargins left="0.75" right="0.75" top="1" bottom="1" header="0.5" footer="0.5"/>
  <pageSetup fitToHeight="1" fitToWidth="1"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41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6" sqref="A6"/>
    </sheetView>
  </sheetViews>
  <sheetFormatPr defaultColWidth="9.140625" defaultRowHeight="12.75"/>
  <cols>
    <col min="1" max="1" width="9.140625" style="5" customWidth="1"/>
    <col min="2" max="2" width="9.57421875" style="77" customWidth="1"/>
    <col min="3" max="3" width="14.57421875" style="78" customWidth="1"/>
    <col min="4" max="4" width="17.140625" style="59" customWidth="1"/>
    <col min="5" max="5" width="17.28125" style="59" customWidth="1"/>
    <col min="6" max="17" width="8.57421875" style="67" customWidth="1"/>
    <col min="18" max="16384" width="9.140625" style="59" customWidth="1"/>
  </cols>
  <sheetData>
    <row r="3" spans="1:17" s="54" customFormat="1" ht="15">
      <c r="A3" s="80" t="s">
        <v>8</v>
      </c>
      <c r="B3" s="89" t="s">
        <v>118</v>
      </c>
      <c r="C3" s="89"/>
      <c r="D3" s="89"/>
      <c r="E3" s="89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15">
      <c r="A4" s="22" t="s">
        <v>10</v>
      </c>
      <c r="B4" s="55" t="s">
        <v>0</v>
      </c>
      <c r="C4" s="56" t="s">
        <v>1</v>
      </c>
      <c r="D4" s="57" t="s">
        <v>2</v>
      </c>
      <c r="E4" s="57" t="s">
        <v>3</v>
      </c>
      <c r="F4" s="58" t="s">
        <v>147</v>
      </c>
      <c r="G4" s="58" t="s">
        <v>148</v>
      </c>
      <c r="H4" s="58" t="s">
        <v>126</v>
      </c>
      <c r="I4" s="58" t="s">
        <v>126</v>
      </c>
      <c r="J4" s="58" t="s">
        <v>4</v>
      </c>
      <c r="K4" s="58" t="s">
        <v>4</v>
      </c>
      <c r="L4" s="58" t="s">
        <v>5</v>
      </c>
      <c r="M4" s="58" t="s">
        <v>5</v>
      </c>
      <c r="N4" s="58"/>
      <c r="O4" s="58" t="s">
        <v>6</v>
      </c>
      <c r="P4" s="58" t="s">
        <v>6</v>
      </c>
      <c r="Q4" s="58" t="s">
        <v>7</v>
      </c>
    </row>
    <row r="5" spans="1:17" ht="15">
      <c r="A5" s="22"/>
      <c r="B5" s="55"/>
      <c r="C5" s="60"/>
      <c r="D5" s="61"/>
      <c r="E5" s="61"/>
      <c r="F5" s="62"/>
      <c r="G5" s="62"/>
      <c r="H5" s="62"/>
      <c r="I5" s="62"/>
      <c r="J5" s="62"/>
      <c r="K5" s="62"/>
      <c r="L5" s="62" t="s">
        <v>200</v>
      </c>
      <c r="M5" s="62" t="s">
        <v>127</v>
      </c>
      <c r="N5" s="62"/>
      <c r="O5" s="63">
        <v>1</v>
      </c>
      <c r="P5" s="63">
        <v>2</v>
      </c>
      <c r="Q5" s="58"/>
    </row>
    <row r="6" spans="1:18" ht="15.75">
      <c r="A6" s="5">
        <v>1</v>
      </c>
      <c r="B6" s="70">
        <v>81</v>
      </c>
      <c r="C6" s="53" t="s">
        <v>157</v>
      </c>
      <c r="D6" s="53" t="s">
        <v>158</v>
      </c>
      <c r="E6" s="53" t="s">
        <v>17</v>
      </c>
      <c r="H6" s="53"/>
      <c r="J6" s="68">
        <v>41</v>
      </c>
      <c r="K6" s="68">
        <v>38</v>
      </c>
      <c r="L6" s="53">
        <v>41</v>
      </c>
      <c r="M6" s="53">
        <v>41</v>
      </c>
      <c r="N6" s="53"/>
      <c r="P6" s="68"/>
      <c r="Q6" s="64">
        <f aca="true" t="shared" si="0" ref="Q6:Q12">SUM(F6:N6)-O6-P6</f>
        <v>161</v>
      </c>
      <c r="R6" s="87" t="s">
        <v>207</v>
      </c>
    </row>
    <row r="7" spans="1:18" ht="15.75">
      <c r="A7" s="5">
        <v>2</v>
      </c>
      <c r="B7" s="65">
        <v>133</v>
      </c>
      <c r="C7" s="66" t="s">
        <v>113</v>
      </c>
      <c r="D7" s="66" t="s">
        <v>114</v>
      </c>
      <c r="E7" s="66" t="s">
        <v>29</v>
      </c>
      <c r="F7" s="53"/>
      <c r="G7" s="53"/>
      <c r="H7" s="53"/>
      <c r="I7" s="53"/>
      <c r="J7" s="67">
        <v>39</v>
      </c>
      <c r="K7" s="67">
        <v>41</v>
      </c>
      <c r="L7" s="67">
        <v>38</v>
      </c>
      <c r="M7" s="67">
        <v>38</v>
      </c>
      <c r="Q7" s="64">
        <f t="shared" si="0"/>
        <v>156</v>
      </c>
      <c r="R7" s="87" t="s">
        <v>207</v>
      </c>
    </row>
    <row r="8" spans="1:18" ht="15.75">
      <c r="A8" s="5">
        <v>3</v>
      </c>
      <c r="B8" s="64">
        <v>84</v>
      </c>
      <c r="C8" s="53" t="s">
        <v>16</v>
      </c>
      <c r="D8" s="53" t="s">
        <v>158</v>
      </c>
      <c r="E8" s="53" t="s">
        <v>17</v>
      </c>
      <c r="H8" s="53"/>
      <c r="I8" s="68"/>
      <c r="J8" s="53">
        <v>38</v>
      </c>
      <c r="K8" s="53">
        <v>39</v>
      </c>
      <c r="L8" s="53">
        <v>39</v>
      </c>
      <c r="M8" s="53">
        <v>39</v>
      </c>
      <c r="N8" s="53"/>
      <c r="P8" s="68"/>
      <c r="Q8" s="64">
        <f t="shared" si="0"/>
        <v>155</v>
      </c>
      <c r="R8" s="87" t="s">
        <v>207</v>
      </c>
    </row>
    <row r="9" spans="1:18" ht="15.75">
      <c r="A9" s="5">
        <v>4</v>
      </c>
      <c r="B9" s="64">
        <v>80</v>
      </c>
      <c r="C9" s="6" t="s">
        <v>128</v>
      </c>
      <c r="D9" s="6" t="s">
        <v>201</v>
      </c>
      <c r="E9" s="6" t="s">
        <v>21</v>
      </c>
      <c r="H9" s="53"/>
      <c r="J9" s="68">
        <v>0</v>
      </c>
      <c r="K9" s="68">
        <v>0</v>
      </c>
      <c r="L9" s="68">
        <v>37</v>
      </c>
      <c r="M9" s="68">
        <v>37</v>
      </c>
      <c r="N9" s="53"/>
      <c r="P9" s="68"/>
      <c r="Q9" s="64">
        <f>SUM(F9:N9)-O9-P9</f>
        <v>74</v>
      </c>
      <c r="R9" s="87" t="s">
        <v>207</v>
      </c>
    </row>
    <row r="10" spans="1:18" ht="15.75">
      <c r="A10" s="5">
        <v>5</v>
      </c>
      <c r="B10" s="70">
        <v>83</v>
      </c>
      <c r="C10" s="53" t="s">
        <v>159</v>
      </c>
      <c r="D10" s="53" t="s">
        <v>160</v>
      </c>
      <c r="E10" s="53" t="s">
        <v>152</v>
      </c>
      <c r="H10" s="53"/>
      <c r="J10" s="67">
        <v>37</v>
      </c>
      <c r="K10" s="53">
        <v>37</v>
      </c>
      <c r="L10" s="53">
        <v>0</v>
      </c>
      <c r="M10" s="53">
        <v>0</v>
      </c>
      <c r="N10" s="53"/>
      <c r="P10" s="68"/>
      <c r="Q10" s="64">
        <f t="shared" si="0"/>
        <v>74</v>
      </c>
      <c r="R10" s="87" t="s">
        <v>207</v>
      </c>
    </row>
    <row r="11" spans="1:18" ht="15.75">
      <c r="A11" s="5">
        <v>6</v>
      </c>
      <c r="B11" s="64">
        <v>55</v>
      </c>
      <c r="C11" s="53" t="s">
        <v>128</v>
      </c>
      <c r="D11" s="53" t="s">
        <v>63</v>
      </c>
      <c r="E11" s="53" t="s">
        <v>15</v>
      </c>
      <c r="H11" s="53"/>
      <c r="J11" s="68">
        <v>35</v>
      </c>
      <c r="K11" s="67">
        <v>36</v>
      </c>
      <c r="L11" s="68">
        <v>0</v>
      </c>
      <c r="M11" s="68">
        <v>0</v>
      </c>
      <c r="N11" s="53"/>
      <c r="P11" s="68"/>
      <c r="Q11" s="64">
        <f t="shared" si="0"/>
        <v>71</v>
      </c>
      <c r="R11" s="87" t="s">
        <v>207</v>
      </c>
    </row>
    <row r="12" spans="1:18" ht="15.75">
      <c r="A12" s="5">
        <v>7</v>
      </c>
      <c r="B12" s="64">
        <v>90</v>
      </c>
      <c r="C12" s="53" t="s">
        <v>123</v>
      </c>
      <c r="D12" s="53" t="s">
        <v>20</v>
      </c>
      <c r="E12" s="53" t="s">
        <v>29</v>
      </c>
      <c r="G12" s="68"/>
      <c r="H12" s="68"/>
      <c r="J12" s="53">
        <v>36</v>
      </c>
      <c r="K12" s="67">
        <v>35</v>
      </c>
      <c r="L12" s="53">
        <v>0</v>
      </c>
      <c r="M12" s="53">
        <v>0</v>
      </c>
      <c r="N12" s="71"/>
      <c r="O12" s="71"/>
      <c r="P12" s="71"/>
      <c r="Q12" s="64">
        <f t="shared" si="0"/>
        <v>71</v>
      </c>
      <c r="R12" s="87" t="s">
        <v>207</v>
      </c>
    </row>
    <row r="13" spans="2:17" ht="15">
      <c r="B13" s="70"/>
      <c r="C13" s="53"/>
      <c r="D13" s="53"/>
      <c r="E13" s="53"/>
      <c r="F13" s="73"/>
      <c r="K13" s="53"/>
      <c r="L13" s="53"/>
      <c r="P13" s="74"/>
      <c r="Q13" s="64"/>
    </row>
    <row r="14" spans="2:17" ht="15">
      <c r="B14" s="70"/>
      <c r="C14" s="53"/>
      <c r="D14" s="53"/>
      <c r="E14" s="53"/>
      <c r="H14" s="53"/>
      <c r="K14" s="53"/>
      <c r="L14" s="53"/>
      <c r="P14" s="74"/>
      <c r="Q14" s="64"/>
    </row>
    <row r="15" spans="2:17" ht="15">
      <c r="B15" s="70"/>
      <c r="C15" s="67"/>
      <c r="D15" s="67"/>
      <c r="E15" s="67"/>
      <c r="H15" s="53"/>
      <c r="K15" s="53"/>
      <c r="L15" s="53"/>
      <c r="P15" s="74"/>
      <c r="Q15" s="64"/>
    </row>
    <row r="16" spans="2:17" ht="15">
      <c r="B16" s="70"/>
      <c r="C16" s="53"/>
      <c r="D16" s="53"/>
      <c r="E16" s="53"/>
      <c r="H16" s="53"/>
      <c r="I16" s="53"/>
      <c r="K16" s="53"/>
      <c r="L16" s="53"/>
      <c r="P16" s="74"/>
      <c r="Q16" s="64"/>
    </row>
    <row r="17" spans="2:17" ht="15">
      <c r="B17" s="70"/>
      <c r="C17" s="67"/>
      <c r="D17" s="67"/>
      <c r="E17" s="67"/>
      <c r="H17" s="53"/>
      <c r="K17" s="53"/>
      <c r="L17" s="53"/>
      <c r="P17" s="74"/>
      <c r="Q17" s="64"/>
    </row>
    <row r="18" spans="2:17" ht="15">
      <c r="B18" s="70"/>
      <c r="C18" s="53"/>
      <c r="D18" s="53"/>
      <c r="E18" s="53"/>
      <c r="K18" s="53"/>
      <c r="L18" s="53"/>
      <c r="N18" s="53"/>
      <c r="P18" s="74"/>
      <c r="Q18" s="64"/>
    </row>
    <row r="19" spans="2:17" ht="15">
      <c r="B19" s="70"/>
      <c r="C19" s="53"/>
      <c r="D19" s="53"/>
      <c r="E19" s="53"/>
      <c r="F19" s="74"/>
      <c r="H19" s="53"/>
      <c r="K19" s="53"/>
      <c r="L19" s="53"/>
      <c r="N19" s="53"/>
      <c r="P19" s="74"/>
      <c r="Q19" s="64"/>
    </row>
    <row r="20" spans="2:17" ht="15">
      <c r="B20" s="70"/>
      <c r="C20" s="53"/>
      <c r="D20" s="53"/>
      <c r="E20" s="53"/>
      <c r="K20" s="53"/>
      <c r="L20" s="53"/>
      <c r="M20" s="53"/>
      <c r="P20" s="74"/>
      <c r="Q20" s="64"/>
    </row>
    <row r="21" spans="2:17" ht="15">
      <c r="B21" s="70"/>
      <c r="C21" s="67"/>
      <c r="D21" s="67"/>
      <c r="E21" s="67"/>
      <c r="F21" s="53"/>
      <c r="G21" s="53"/>
      <c r="H21" s="53"/>
      <c r="K21" s="53"/>
      <c r="L21" s="53"/>
      <c r="M21" s="53"/>
      <c r="N21" s="53"/>
      <c r="P21" s="74"/>
      <c r="Q21" s="64"/>
    </row>
    <row r="22" spans="2:17" ht="15">
      <c r="B22" s="70"/>
      <c r="C22" s="53"/>
      <c r="D22" s="53"/>
      <c r="E22" s="53"/>
      <c r="H22" s="53"/>
      <c r="K22" s="53"/>
      <c r="L22" s="53"/>
      <c r="N22" s="53"/>
      <c r="P22" s="74"/>
      <c r="Q22" s="64"/>
    </row>
    <row r="23" spans="2:17" ht="15">
      <c r="B23" s="70"/>
      <c r="C23" s="53"/>
      <c r="D23" s="53"/>
      <c r="E23" s="53"/>
      <c r="F23" s="53"/>
      <c r="G23" s="53"/>
      <c r="I23" s="53"/>
      <c r="P23" s="74"/>
      <c r="Q23" s="64"/>
    </row>
    <row r="24" spans="2:17" ht="15">
      <c r="B24" s="70"/>
      <c r="C24" s="67"/>
      <c r="D24" s="67"/>
      <c r="E24" s="67"/>
      <c r="K24" s="53"/>
      <c r="L24" s="53"/>
      <c r="P24" s="74"/>
      <c r="Q24" s="64"/>
    </row>
    <row r="25" spans="2:17" ht="15">
      <c r="B25" s="64"/>
      <c r="C25" s="53"/>
      <c r="D25" s="53"/>
      <c r="E25" s="53"/>
      <c r="H25" s="53"/>
      <c r="K25" s="53"/>
      <c r="L25" s="53"/>
      <c r="M25" s="53"/>
      <c r="N25" s="53"/>
      <c r="P25" s="74"/>
      <c r="Q25" s="64"/>
    </row>
    <row r="26" spans="2:17" ht="15">
      <c r="B26" s="70"/>
      <c r="C26" s="53"/>
      <c r="D26" s="53"/>
      <c r="E26" s="53"/>
      <c r="H26" s="53"/>
      <c r="K26" s="53"/>
      <c r="L26" s="53"/>
      <c r="M26" s="53"/>
      <c r="P26" s="68"/>
      <c r="Q26" s="64"/>
    </row>
    <row r="27" spans="2:17" ht="15">
      <c r="B27" s="70"/>
      <c r="C27" s="53"/>
      <c r="D27" s="53"/>
      <c r="E27" s="53"/>
      <c r="H27" s="53"/>
      <c r="K27" s="53"/>
      <c r="L27" s="53"/>
      <c r="N27" s="53"/>
      <c r="P27" s="68"/>
      <c r="Q27" s="64"/>
    </row>
    <row r="28" spans="2:17" ht="15">
      <c r="B28" s="70"/>
      <c r="C28" s="53"/>
      <c r="D28" s="53"/>
      <c r="E28" s="53"/>
      <c r="F28" s="73"/>
      <c r="G28" s="73"/>
      <c r="H28" s="73"/>
      <c r="L28" s="53"/>
      <c r="M28" s="53"/>
      <c r="P28" s="74"/>
      <c r="Q28" s="64"/>
    </row>
    <row r="29" spans="2:17" ht="15">
      <c r="B29" s="64"/>
      <c r="C29" s="67"/>
      <c r="D29" s="67"/>
      <c r="E29" s="67"/>
      <c r="H29" s="53"/>
      <c r="K29" s="53"/>
      <c r="L29" s="53"/>
      <c r="M29" s="53"/>
      <c r="P29" s="68"/>
      <c r="Q29" s="64"/>
    </row>
    <row r="30" spans="1:17" s="69" customFormat="1" ht="15">
      <c r="A30" s="5"/>
      <c r="B30" s="70"/>
      <c r="C30" s="53"/>
      <c r="D30" s="53"/>
      <c r="E30" s="53"/>
      <c r="F30" s="67"/>
      <c r="G30" s="67"/>
      <c r="H30" s="53"/>
      <c r="I30" s="67"/>
      <c r="J30" s="67"/>
      <c r="K30" s="53"/>
      <c r="L30" s="53"/>
      <c r="M30" s="67"/>
      <c r="N30" s="53"/>
      <c r="O30" s="67"/>
      <c r="P30" s="68"/>
      <c r="Q30" s="64"/>
    </row>
    <row r="31" spans="1:17" s="69" customFormat="1" ht="15">
      <c r="A31" s="5"/>
      <c r="B31" s="64"/>
      <c r="C31" s="53"/>
      <c r="D31" s="53"/>
      <c r="E31" s="53"/>
      <c r="F31" s="67"/>
      <c r="G31" s="67"/>
      <c r="H31" s="53"/>
      <c r="I31" s="67"/>
      <c r="J31" s="67"/>
      <c r="K31" s="53"/>
      <c r="L31" s="53"/>
      <c r="M31" s="53"/>
      <c r="N31" s="53"/>
      <c r="O31" s="67"/>
      <c r="P31" s="68"/>
      <c r="Q31" s="64"/>
    </row>
    <row r="32" spans="1:17" s="69" customFormat="1" ht="15">
      <c r="A32" s="5"/>
      <c r="B32" s="64"/>
      <c r="C32" s="53"/>
      <c r="D32" s="53"/>
      <c r="E32" s="53"/>
      <c r="F32" s="67"/>
      <c r="G32" s="67"/>
      <c r="H32" s="53"/>
      <c r="I32" s="67"/>
      <c r="J32" s="67"/>
      <c r="K32" s="53"/>
      <c r="L32" s="53"/>
      <c r="M32" s="53"/>
      <c r="N32" s="53"/>
      <c r="O32" s="67"/>
      <c r="P32" s="68"/>
      <c r="Q32" s="64"/>
    </row>
    <row r="33" spans="1:17" s="69" customFormat="1" ht="15">
      <c r="A33" s="5"/>
      <c r="B33" s="70"/>
      <c r="C33" s="53"/>
      <c r="D33" s="53"/>
      <c r="E33" s="53"/>
      <c r="F33" s="67"/>
      <c r="G33" s="67"/>
      <c r="H33" s="53"/>
      <c r="I33" s="67"/>
      <c r="J33" s="67"/>
      <c r="K33" s="53"/>
      <c r="L33" s="53"/>
      <c r="M33" s="53"/>
      <c r="N33" s="68"/>
      <c r="O33" s="67"/>
      <c r="P33" s="68"/>
      <c r="Q33" s="64"/>
    </row>
    <row r="34" spans="2:17" ht="15">
      <c r="B34" s="70"/>
      <c r="C34" s="53"/>
      <c r="D34" s="53"/>
      <c r="E34" s="53"/>
      <c r="H34" s="53"/>
      <c r="K34" s="53"/>
      <c r="L34" s="68"/>
      <c r="M34" s="68"/>
      <c r="N34" s="68"/>
      <c r="P34" s="68"/>
      <c r="Q34" s="64"/>
    </row>
    <row r="35" spans="2:17" ht="15">
      <c r="B35" s="70"/>
      <c r="C35" s="53"/>
      <c r="D35" s="53"/>
      <c r="E35" s="53"/>
      <c r="H35" s="53"/>
      <c r="J35" s="68"/>
      <c r="K35" s="68"/>
      <c r="L35" s="68"/>
      <c r="M35" s="68"/>
      <c r="N35" s="68"/>
      <c r="P35" s="68"/>
      <c r="Q35" s="64"/>
    </row>
    <row r="36" spans="2:17" ht="15">
      <c r="B36" s="64"/>
      <c r="C36" s="53"/>
      <c r="D36" s="53"/>
      <c r="E36" s="53"/>
      <c r="H36" s="53"/>
      <c r="J36" s="68"/>
      <c r="K36" s="68"/>
      <c r="L36" s="68"/>
      <c r="M36" s="68"/>
      <c r="N36" s="53"/>
      <c r="P36" s="68"/>
      <c r="Q36" s="64"/>
    </row>
    <row r="37" spans="2:17" ht="15">
      <c r="B37" s="70"/>
      <c r="C37" s="53"/>
      <c r="D37" s="53"/>
      <c r="E37" s="53"/>
      <c r="H37" s="53"/>
      <c r="K37" s="53"/>
      <c r="L37" s="53"/>
      <c r="M37" s="53"/>
      <c r="N37" s="53"/>
      <c r="P37" s="68"/>
      <c r="Q37" s="64"/>
    </row>
    <row r="38" spans="2:17" ht="15">
      <c r="B38" s="64"/>
      <c r="C38" s="53"/>
      <c r="D38" s="53"/>
      <c r="E38" s="53"/>
      <c r="F38" s="68"/>
      <c r="G38" s="68"/>
      <c r="H38" s="68"/>
      <c r="I38" s="68"/>
      <c r="J38" s="53"/>
      <c r="K38" s="53"/>
      <c r="M38" s="53"/>
      <c r="N38" s="53"/>
      <c r="Q38" s="64"/>
    </row>
    <row r="39" spans="2:13" ht="15">
      <c r="B39" s="70"/>
      <c r="C39" s="53"/>
      <c r="D39" s="53"/>
      <c r="E39" s="53"/>
      <c r="H39" s="53"/>
      <c r="J39" s="53"/>
      <c r="K39" s="53"/>
      <c r="L39" s="71"/>
      <c r="M39" s="71"/>
    </row>
    <row r="40" spans="2:9" ht="15">
      <c r="B40" s="72"/>
      <c r="C40" s="75"/>
      <c r="D40" s="75"/>
      <c r="E40" s="76"/>
      <c r="F40" s="53"/>
      <c r="G40" s="53"/>
      <c r="H40" s="53"/>
      <c r="I40" s="71"/>
    </row>
    <row r="41" spans="2:5" ht="15">
      <c r="B41" s="72"/>
      <c r="C41" s="75"/>
      <c r="D41" s="75"/>
      <c r="E41" s="76"/>
    </row>
  </sheetData>
  <sheetProtection/>
  <mergeCells count="1">
    <mergeCell ref="B3:E3"/>
  </mergeCells>
  <printOptions/>
  <pageMargins left="0.75" right="0.75" top="1" bottom="1" header="0.5" footer="0.5"/>
  <pageSetup fitToHeight="1" fitToWidth="1" horizontalDpi="1200" verticalDpi="1200" orientation="landscape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38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6" sqref="A6"/>
    </sheetView>
  </sheetViews>
  <sheetFormatPr defaultColWidth="9.140625" defaultRowHeight="12.75"/>
  <cols>
    <col min="1" max="1" width="9.140625" style="5" customWidth="1"/>
    <col min="2" max="2" width="9.57421875" style="5" customWidth="1"/>
    <col min="3" max="3" width="11.28125" style="1" customWidth="1"/>
    <col min="4" max="4" width="15.140625" style="1" customWidth="1"/>
    <col min="5" max="5" width="18.57421875" style="1" customWidth="1"/>
    <col min="6" max="6" width="8.57421875" style="85" customWidth="1"/>
    <col min="7" max="17" width="8.57421875" style="1" customWidth="1"/>
    <col min="18" max="16384" width="9.140625" style="1" customWidth="1"/>
  </cols>
  <sheetData>
    <row r="3" spans="2:6" ht="15">
      <c r="B3" s="90" t="s">
        <v>119</v>
      </c>
      <c r="C3" s="90"/>
      <c r="D3" s="90"/>
      <c r="E3" s="90"/>
      <c r="F3" s="81"/>
    </row>
    <row r="4" spans="1:17" ht="15">
      <c r="A4" s="19" t="s">
        <v>10</v>
      </c>
      <c r="B4" s="19" t="s">
        <v>0</v>
      </c>
      <c r="C4" s="20" t="s">
        <v>1</v>
      </c>
      <c r="D4" s="20" t="s">
        <v>2</v>
      </c>
      <c r="E4" s="20" t="s">
        <v>3</v>
      </c>
      <c r="F4" s="82" t="s">
        <v>147</v>
      </c>
      <c r="G4" s="26" t="s">
        <v>148</v>
      </c>
      <c r="H4" s="26" t="s">
        <v>126</v>
      </c>
      <c r="I4" s="26" t="s">
        <v>126</v>
      </c>
      <c r="J4" s="26" t="s">
        <v>4</v>
      </c>
      <c r="K4" s="26" t="s">
        <v>4</v>
      </c>
      <c r="L4" s="26" t="s">
        <v>5</v>
      </c>
      <c r="M4" s="26" t="s">
        <v>5</v>
      </c>
      <c r="N4" s="26"/>
      <c r="O4" s="26" t="s">
        <v>6</v>
      </c>
      <c r="P4" s="26" t="s">
        <v>6</v>
      </c>
      <c r="Q4" s="26" t="s">
        <v>7</v>
      </c>
    </row>
    <row r="5" spans="1:17" ht="15">
      <c r="A5" s="19"/>
      <c r="B5" s="19"/>
      <c r="C5" s="21"/>
      <c r="D5" s="21"/>
      <c r="E5" s="21"/>
      <c r="F5" s="83"/>
      <c r="G5" s="27"/>
      <c r="H5" s="27"/>
      <c r="I5" s="27"/>
      <c r="J5" s="27"/>
      <c r="K5" s="27"/>
      <c r="L5" s="27" t="s">
        <v>200</v>
      </c>
      <c r="M5" s="27" t="s">
        <v>127</v>
      </c>
      <c r="N5" s="27"/>
      <c r="O5" s="32">
        <v>1</v>
      </c>
      <c r="P5" s="32">
        <v>2</v>
      </c>
      <c r="Q5" s="26"/>
    </row>
    <row r="6" spans="1:18" ht="15.75">
      <c r="A6" s="5">
        <v>1</v>
      </c>
      <c r="B6" s="39">
        <v>29</v>
      </c>
      <c r="C6" s="40" t="s">
        <v>58</v>
      </c>
      <c r="D6" s="40" t="s">
        <v>59</v>
      </c>
      <c r="E6" s="40" t="s">
        <v>29</v>
      </c>
      <c r="F6" s="84">
        <v>24</v>
      </c>
      <c r="G6" s="35">
        <v>38</v>
      </c>
      <c r="H6" s="34">
        <v>38</v>
      </c>
      <c r="I6" s="35">
        <v>41</v>
      </c>
      <c r="J6" s="35">
        <v>41</v>
      </c>
      <c r="K6" s="34">
        <v>36</v>
      </c>
      <c r="L6" s="34">
        <v>41</v>
      </c>
      <c r="M6" s="35">
        <v>39</v>
      </c>
      <c r="N6" s="35"/>
      <c r="O6" s="34">
        <f aca="true" t="shared" si="0" ref="O6:O32">SMALL(F6:N6,1)</f>
        <v>24</v>
      </c>
      <c r="P6" s="36">
        <f aca="true" t="shared" si="1" ref="P6:P32">SMALL(F6:N6,2)</f>
        <v>36</v>
      </c>
      <c r="Q6" s="33">
        <f aca="true" t="shared" si="2" ref="Q6:Q32">SUM(F6:N6)-O6-P6</f>
        <v>238</v>
      </c>
      <c r="R6" s="87" t="s">
        <v>207</v>
      </c>
    </row>
    <row r="7" spans="1:18" ht="15.75">
      <c r="A7" s="5">
        <v>2</v>
      </c>
      <c r="B7" s="39">
        <v>22</v>
      </c>
      <c r="C7" s="40" t="s">
        <v>60</v>
      </c>
      <c r="D7" s="40" t="s">
        <v>14</v>
      </c>
      <c r="E7" s="40" t="s">
        <v>61</v>
      </c>
      <c r="F7" s="84">
        <v>37</v>
      </c>
      <c r="G7" s="35">
        <v>39</v>
      </c>
      <c r="H7" s="34">
        <v>39</v>
      </c>
      <c r="I7" s="35">
        <v>37</v>
      </c>
      <c r="J7" s="35">
        <v>35</v>
      </c>
      <c r="K7" s="34">
        <v>34</v>
      </c>
      <c r="L7" s="34">
        <v>38</v>
      </c>
      <c r="M7" s="34">
        <v>41</v>
      </c>
      <c r="N7" s="34"/>
      <c r="O7" s="34">
        <f t="shared" si="0"/>
        <v>34</v>
      </c>
      <c r="P7" s="36">
        <f t="shared" si="1"/>
        <v>35</v>
      </c>
      <c r="Q7" s="33">
        <f t="shared" si="2"/>
        <v>231</v>
      </c>
      <c r="R7" s="87" t="s">
        <v>207</v>
      </c>
    </row>
    <row r="8" spans="1:18" ht="15.75">
      <c r="A8" s="5">
        <v>3</v>
      </c>
      <c r="B8" s="39">
        <v>124</v>
      </c>
      <c r="C8" s="41" t="s">
        <v>33</v>
      </c>
      <c r="D8" s="41" t="s">
        <v>34</v>
      </c>
      <c r="E8" s="42" t="s">
        <v>29</v>
      </c>
      <c r="F8" s="85">
        <v>41</v>
      </c>
      <c r="G8" s="1">
        <v>0</v>
      </c>
      <c r="H8" s="1">
        <v>41</v>
      </c>
      <c r="I8" s="1">
        <v>26</v>
      </c>
      <c r="J8" s="1">
        <v>37</v>
      </c>
      <c r="K8" s="1">
        <v>38</v>
      </c>
      <c r="L8" s="1">
        <v>35</v>
      </c>
      <c r="M8" s="1">
        <v>35</v>
      </c>
      <c r="N8" s="1"/>
      <c r="O8" s="34">
        <f t="shared" si="0"/>
        <v>0</v>
      </c>
      <c r="P8" s="36">
        <f t="shared" si="1"/>
        <v>26</v>
      </c>
      <c r="Q8" s="33">
        <f t="shared" si="2"/>
        <v>227</v>
      </c>
      <c r="R8" s="87" t="s">
        <v>207</v>
      </c>
    </row>
    <row r="9" spans="1:18" ht="15.75">
      <c r="A9" s="5">
        <v>4</v>
      </c>
      <c r="B9" s="39">
        <v>28</v>
      </c>
      <c r="C9" s="41" t="s">
        <v>57</v>
      </c>
      <c r="D9" s="41" t="s">
        <v>30</v>
      </c>
      <c r="E9" s="42" t="s">
        <v>24</v>
      </c>
      <c r="F9" s="84">
        <v>38</v>
      </c>
      <c r="G9" s="35">
        <v>37</v>
      </c>
      <c r="H9" s="34">
        <v>35</v>
      </c>
      <c r="I9" s="35">
        <v>39</v>
      </c>
      <c r="J9" s="35">
        <v>23</v>
      </c>
      <c r="K9" s="34">
        <v>37</v>
      </c>
      <c r="L9" s="34">
        <v>37</v>
      </c>
      <c r="M9" s="35">
        <v>21</v>
      </c>
      <c r="N9" s="35"/>
      <c r="O9" s="34">
        <f t="shared" si="0"/>
        <v>21</v>
      </c>
      <c r="P9" s="36">
        <f t="shared" si="1"/>
        <v>23</v>
      </c>
      <c r="Q9" s="33">
        <f t="shared" si="2"/>
        <v>223</v>
      </c>
      <c r="R9" s="87" t="s">
        <v>207</v>
      </c>
    </row>
    <row r="10" spans="1:18" ht="15.75">
      <c r="A10" s="5">
        <v>5</v>
      </c>
      <c r="B10" s="39">
        <v>26</v>
      </c>
      <c r="C10" s="41" t="s">
        <v>19</v>
      </c>
      <c r="D10" s="41" t="s">
        <v>20</v>
      </c>
      <c r="E10" s="42" t="s">
        <v>130</v>
      </c>
      <c r="F10" s="84">
        <v>34</v>
      </c>
      <c r="G10" s="35">
        <v>35</v>
      </c>
      <c r="H10" s="34">
        <v>34</v>
      </c>
      <c r="I10" s="35">
        <v>36</v>
      </c>
      <c r="J10" s="35">
        <v>38</v>
      </c>
      <c r="K10" s="34">
        <v>35</v>
      </c>
      <c r="L10" s="34">
        <v>32</v>
      </c>
      <c r="M10" s="35">
        <v>28</v>
      </c>
      <c r="N10" s="35"/>
      <c r="O10" s="34">
        <f t="shared" si="0"/>
        <v>28</v>
      </c>
      <c r="P10" s="36">
        <f t="shared" si="1"/>
        <v>32</v>
      </c>
      <c r="Q10" s="33">
        <f t="shared" si="2"/>
        <v>212</v>
      </c>
      <c r="R10" s="87" t="s">
        <v>207</v>
      </c>
    </row>
    <row r="11" spans="1:18" ht="15.75">
      <c r="A11" s="5">
        <v>6</v>
      </c>
      <c r="B11" s="39">
        <v>51</v>
      </c>
      <c r="C11" s="41" t="s">
        <v>31</v>
      </c>
      <c r="D11" s="41" t="s">
        <v>32</v>
      </c>
      <c r="E11" s="42" t="s">
        <v>15</v>
      </c>
      <c r="F11" s="85">
        <v>39</v>
      </c>
      <c r="G11" s="1">
        <v>32</v>
      </c>
      <c r="H11" s="1">
        <v>37</v>
      </c>
      <c r="I11" s="1">
        <v>35</v>
      </c>
      <c r="J11" s="1">
        <v>34</v>
      </c>
      <c r="K11" s="1">
        <v>31</v>
      </c>
      <c r="L11" s="1">
        <v>28</v>
      </c>
      <c r="M11" s="1">
        <v>32</v>
      </c>
      <c r="O11" s="34">
        <f t="shared" si="0"/>
        <v>28</v>
      </c>
      <c r="P11" s="36">
        <f t="shared" si="1"/>
        <v>31</v>
      </c>
      <c r="Q11" s="33">
        <f t="shared" si="2"/>
        <v>209</v>
      </c>
      <c r="R11" s="87" t="s">
        <v>207</v>
      </c>
    </row>
    <row r="12" spans="1:18" ht="15.75">
      <c r="A12" s="5">
        <v>7</v>
      </c>
      <c r="B12" s="39">
        <v>57</v>
      </c>
      <c r="C12" s="41" t="s">
        <v>53</v>
      </c>
      <c r="D12" s="41" t="s">
        <v>14</v>
      </c>
      <c r="E12" s="42" t="s">
        <v>130</v>
      </c>
      <c r="F12" s="85">
        <v>22</v>
      </c>
      <c r="G12" s="1">
        <v>41</v>
      </c>
      <c r="H12" s="1">
        <v>33</v>
      </c>
      <c r="I12" s="1">
        <v>38</v>
      </c>
      <c r="J12" s="1">
        <v>29</v>
      </c>
      <c r="K12" s="1">
        <v>32</v>
      </c>
      <c r="L12" s="1">
        <v>30</v>
      </c>
      <c r="M12" s="1">
        <v>33</v>
      </c>
      <c r="O12" s="34">
        <f t="shared" si="0"/>
        <v>22</v>
      </c>
      <c r="P12" s="36">
        <f t="shared" si="1"/>
        <v>29</v>
      </c>
      <c r="Q12" s="33">
        <f t="shared" si="2"/>
        <v>207</v>
      </c>
      <c r="R12" s="87" t="s">
        <v>207</v>
      </c>
    </row>
    <row r="13" spans="1:18" ht="15.75">
      <c r="A13" s="5">
        <v>8</v>
      </c>
      <c r="B13" s="39">
        <v>30</v>
      </c>
      <c r="C13" s="42" t="s">
        <v>129</v>
      </c>
      <c r="D13" s="41" t="s">
        <v>18</v>
      </c>
      <c r="E13" s="41" t="s">
        <v>21</v>
      </c>
      <c r="F13" s="84">
        <v>35</v>
      </c>
      <c r="G13" s="35">
        <v>36</v>
      </c>
      <c r="H13" s="34">
        <v>0</v>
      </c>
      <c r="I13" s="35">
        <v>0</v>
      </c>
      <c r="J13" s="35">
        <v>33</v>
      </c>
      <c r="K13" s="34">
        <v>22</v>
      </c>
      <c r="L13" s="34">
        <v>36</v>
      </c>
      <c r="M13" s="35">
        <v>38</v>
      </c>
      <c r="N13" s="35"/>
      <c r="O13" s="34">
        <f t="shared" si="0"/>
        <v>0</v>
      </c>
      <c r="P13" s="36">
        <f t="shared" si="1"/>
        <v>0</v>
      </c>
      <c r="Q13" s="33">
        <f t="shared" si="2"/>
        <v>200</v>
      </c>
      <c r="R13" s="87" t="s">
        <v>207</v>
      </c>
    </row>
    <row r="14" spans="1:18" ht="15.75">
      <c r="A14" s="5">
        <v>9</v>
      </c>
      <c r="B14" s="39">
        <v>53</v>
      </c>
      <c r="C14" s="41" t="s">
        <v>36</v>
      </c>
      <c r="D14" s="41" t="s">
        <v>37</v>
      </c>
      <c r="E14" s="42" t="s">
        <v>15</v>
      </c>
      <c r="F14" s="85">
        <v>32</v>
      </c>
      <c r="G14" s="1">
        <v>33</v>
      </c>
      <c r="H14" s="1">
        <v>31</v>
      </c>
      <c r="I14" s="1">
        <v>34</v>
      </c>
      <c r="J14" s="1">
        <v>32</v>
      </c>
      <c r="K14" s="1">
        <v>30</v>
      </c>
      <c r="L14" s="1">
        <v>31</v>
      </c>
      <c r="M14" s="1">
        <v>34</v>
      </c>
      <c r="O14" s="34">
        <f t="shared" si="0"/>
        <v>30</v>
      </c>
      <c r="P14" s="36">
        <f t="shared" si="1"/>
        <v>31</v>
      </c>
      <c r="Q14" s="33">
        <f t="shared" si="2"/>
        <v>196</v>
      </c>
      <c r="R14" s="87" t="s">
        <v>207</v>
      </c>
    </row>
    <row r="15" spans="1:18" ht="15.75">
      <c r="A15" s="5">
        <v>10</v>
      </c>
      <c r="B15" s="39">
        <v>52</v>
      </c>
      <c r="C15" s="41" t="s">
        <v>162</v>
      </c>
      <c r="D15" s="41" t="s">
        <v>114</v>
      </c>
      <c r="E15" s="42" t="s">
        <v>29</v>
      </c>
      <c r="F15" s="85">
        <v>28</v>
      </c>
      <c r="G15" s="1">
        <v>31</v>
      </c>
      <c r="H15" s="1">
        <v>36</v>
      </c>
      <c r="I15" s="1">
        <v>29</v>
      </c>
      <c r="J15" s="1">
        <v>18</v>
      </c>
      <c r="K15" s="1">
        <v>28</v>
      </c>
      <c r="L15" s="1">
        <v>29</v>
      </c>
      <c r="M15" s="1">
        <v>24</v>
      </c>
      <c r="O15" s="34">
        <f t="shared" si="0"/>
        <v>18</v>
      </c>
      <c r="P15" s="36">
        <f t="shared" si="1"/>
        <v>24</v>
      </c>
      <c r="Q15" s="33">
        <f t="shared" si="2"/>
        <v>181</v>
      </c>
      <c r="R15" s="87" t="s">
        <v>207</v>
      </c>
    </row>
    <row r="16" spans="1:18" ht="15.75">
      <c r="A16" s="5">
        <v>11</v>
      </c>
      <c r="B16" s="39">
        <v>85</v>
      </c>
      <c r="C16" s="40" t="s">
        <v>12</v>
      </c>
      <c r="D16" s="40" t="s">
        <v>146</v>
      </c>
      <c r="E16" s="40" t="s">
        <v>27</v>
      </c>
      <c r="F16" s="85">
        <v>25</v>
      </c>
      <c r="G16" s="1">
        <v>27</v>
      </c>
      <c r="H16" s="1">
        <v>32</v>
      </c>
      <c r="I16" s="1">
        <v>33</v>
      </c>
      <c r="J16" s="1">
        <v>27</v>
      </c>
      <c r="K16" s="1">
        <v>27</v>
      </c>
      <c r="L16" s="1">
        <v>24</v>
      </c>
      <c r="M16" s="1">
        <v>30</v>
      </c>
      <c r="O16" s="34">
        <f t="shared" si="0"/>
        <v>24</v>
      </c>
      <c r="P16" s="36">
        <f t="shared" si="1"/>
        <v>25</v>
      </c>
      <c r="Q16" s="33">
        <f t="shared" si="2"/>
        <v>176</v>
      </c>
      <c r="R16" s="87" t="s">
        <v>207</v>
      </c>
    </row>
    <row r="17" spans="1:18" ht="15.75">
      <c r="A17" s="5">
        <v>12</v>
      </c>
      <c r="B17" s="39">
        <v>114</v>
      </c>
      <c r="C17" s="7" t="s">
        <v>132</v>
      </c>
      <c r="D17" s="7" t="s">
        <v>186</v>
      </c>
      <c r="E17" s="8" t="s">
        <v>21</v>
      </c>
      <c r="F17" s="85">
        <v>0</v>
      </c>
      <c r="G17" s="1">
        <v>34</v>
      </c>
      <c r="H17" s="1">
        <v>0</v>
      </c>
      <c r="I17" s="1">
        <v>0</v>
      </c>
      <c r="J17" s="1">
        <v>36</v>
      </c>
      <c r="K17" s="1">
        <v>33</v>
      </c>
      <c r="L17" s="1">
        <v>33</v>
      </c>
      <c r="M17" s="1">
        <v>36</v>
      </c>
      <c r="O17" s="34">
        <f t="shared" si="0"/>
        <v>0</v>
      </c>
      <c r="P17" s="36">
        <f t="shared" si="1"/>
        <v>0</v>
      </c>
      <c r="Q17" s="33">
        <f t="shared" si="2"/>
        <v>172</v>
      </c>
      <c r="R17" s="87" t="s">
        <v>207</v>
      </c>
    </row>
    <row r="18" spans="1:18" ht="15.75">
      <c r="A18" s="5">
        <v>13</v>
      </c>
      <c r="B18" s="39">
        <v>82</v>
      </c>
      <c r="C18" s="40" t="s">
        <v>41</v>
      </c>
      <c r="D18" s="40" t="s">
        <v>164</v>
      </c>
      <c r="E18" s="40" t="s">
        <v>29</v>
      </c>
      <c r="F18" s="85">
        <v>0</v>
      </c>
      <c r="G18" s="1">
        <v>28</v>
      </c>
      <c r="H18" s="1">
        <v>29</v>
      </c>
      <c r="I18" s="1">
        <v>30</v>
      </c>
      <c r="J18" s="1">
        <v>19</v>
      </c>
      <c r="K18" s="1">
        <v>25</v>
      </c>
      <c r="L18" s="1">
        <v>26</v>
      </c>
      <c r="M18" s="1">
        <v>31</v>
      </c>
      <c r="O18" s="34">
        <f t="shared" si="0"/>
        <v>0</v>
      </c>
      <c r="P18" s="36">
        <f t="shared" si="1"/>
        <v>19</v>
      </c>
      <c r="Q18" s="33">
        <f t="shared" si="2"/>
        <v>169</v>
      </c>
      <c r="R18" s="87" t="s">
        <v>207</v>
      </c>
    </row>
    <row r="19" spans="1:18" ht="15.75">
      <c r="A19" s="5">
        <v>14</v>
      </c>
      <c r="B19" s="39">
        <v>25</v>
      </c>
      <c r="C19" s="41" t="s">
        <v>53</v>
      </c>
      <c r="D19" s="41" t="s">
        <v>56</v>
      </c>
      <c r="E19" s="42" t="s">
        <v>29</v>
      </c>
      <c r="F19" s="84">
        <v>31</v>
      </c>
      <c r="G19" s="35">
        <v>0</v>
      </c>
      <c r="H19" s="34">
        <v>0</v>
      </c>
      <c r="I19" s="35">
        <v>0</v>
      </c>
      <c r="J19" s="35">
        <v>20</v>
      </c>
      <c r="K19" s="34">
        <v>41</v>
      </c>
      <c r="L19" s="34">
        <v>39</v>
      </c>
      <c r="M19" s="34">
        <v>37</v>
      </c>
      <c r="N19" s="34"/>
      <c r="O19" s="34">
        <f t="shared" si="0"/>
        <v>0</v>
      </c>
      <c r="P19" s="36">
        <f t="shared" si="1"/>
        <v>0</v>
      </c>
      <c r="Q19" s="33">
        <f t="shared" si="2"/>
        <v>168</v>
      </c>
      <c r="R19" s="87" t="s">
        <v>207</v>
      </c>
    </row>
    <row r="20" spans="1:18" ht="15.75">
      <c r="A20" s="5">
        <v>15</v>
      </c>
      <c r="B20" s="39">
        <v>45</v>
      </c>
      <c r="C20" s="41" t="s">
        <v>40</v>
      </c>
      <c r="D20" s="41" t="s">
        <v>125</v>
      </c>
      <c r="E20" s="42" t="s">
        <v>24</v>
      </c>
      <c r="F20" s="85">
        <v>33</v>
      </c>
      <c r="G20" s="1">
        <v>0</v>
      </c>
      <c r="H20" s="1">
        <v>30</v>
      </c>
      <c r="I20" s="1">
        <v>32</v>
      </c>
      <c r="J20" s="1">
        <v>21</v>
      </c>
      <c r="K20" s="1">
        <v>0</v>
      </c>
      <c r="L20" s="1">
        <v>23</v>
      </c>
      <c r="M20" s="1">
        <v>26</v>
      </c>
      <c r="O20" s="34">
        <f t="shared" si="0"/>
        <v>0</v>
      </c>
      <c r="P20" s="36">
        <f t="shared" si="1"/>
        <v>0</v>
      </c>
      <c r="Q20" s="33">
        <f t="shared" si="2"/>
        <v>165</v>
      </c>
      <c r="R20" s="87" t="s">
        <v>207</v>
      </c>
    </row>
    <row r="21" spans="1:18" ht="15.75">
      <c r="A21" s="5">
        <v>16</v>
      </c>
      <c r="B21" s="43">
        <v>90</v>
      </c>
      <c r="C21" s="44" t="s">
        <v>41</v>
      </c>
      <c r="D21" s="41" t="s">
        <v>166</v>
      </c>
      <c r="E21" s="42" t="s">
        <v>27</v>
      </c>
      <c r="F21" s="85">
        <v>0</v>
      </c>
      <c r="G21" s="1">
        <v>0</v>
      </c>
      <c r="H21" s="1">
        <v>28</v>
      </c>
      <c r="I21" s="1">
        <v>31</v>
      </c>
      <c r="J21" s="1">
        <v>25</v>
      </c>
      <c r="K21" s="1">
        <v>26</v>
      </c>
      <c r="L21" s="1">
        <v>27</v>
      </c>
      <c r="M21" s="1">
        <v>25</v>
      </c>
      <c r="O21" s="34">
        <f t="shared" si="0"/>
        <v>0</v>
      </c>
      <c r="P21" s="36">
        <f t="shared" si="1"/>
        <v>0</v>
      </c>
      <c r="Q21" s="33">
        <f t="shared" si="2"/>
        <v>162</v>
      </c>
      <c r="R21" s="87" t="s">
        <v>207</v>
      </c>
    </row>
    <row r="22" spans="1:18" ht="15.75">
      <c r="A22" s="5">
        <v>17</v>
      </c>
      <c r="B22" s="39">
        <v>81</v>
      </c>
      <c r="C22" s="7" t="s">
        <v>161</v>
      </c>
      <c r="D22" s="7" t="s">
        <v>54</v>
      </c>
      <c r="E22" s="8" t="s">
        <v>24</v>
      </c>
      <c r="F22" s="85">
        <v>29</v>
      </c>
      <c r="G22" s="1">
        <v>0</v>
      </c>
      <c r="H22" s="1">
        <v>26</v>
      </c>
      <c r="I22" s="1">
        <v>27</v>
      </c>
      <c r="J22" s="1">
        <v>26</v>
      </c>
      <c r="K22" s="1">
        <v>20</v>
      </c>
      <c r="L22" s="1">
        <v>21</v>
      </c>
      <c r="M22" s="1">
        <v>23</v>
      </c>
      <c r="O22" s="34">
        <f t="shared" si="0"/>
        <v>0</v>
      </c>
      <c r="P22" s="36">
        <f t="shared" si="1"/>
        <v>20</v>
      </c>
      <c r="Q22" s="33">
        <f t="shared" si="2"/>
        <v>152</v>
      </c>
      <c r="R22" s="87" t="s">
        <v>207</v>
      </c>
    </row>
    <row r="23" spans="1:18" ht="15.75">
      <c r="A23" s="5">
        <v>19</v>
      </c>
      <c r="B23" s="39">
        <v>112</v>
      </c>
      <c r="C23" s="7" t="s">
        <v>36</v>
      </c>
      <c r="D23" s="7" t="s">
        <v>18</v>
      </c>
      <c r="E23" s="8" t="s">
        <v>21</v>
      </c>
      <c r="F23" s="85">
        <v>0</v>
      </c>
      <c r="G23" s="1">
        <v>29</v>
      </c>
      <c r="H23" s="1">
        <v>0</v>
      </c>
      <c r="I23" s="1">
        <v>0</v>
      </c>
      <c r="J23" s="1">
        <v>31</v>
      </c>
      <c r="K23" s="1">
        <v>29</v>
      </c>
      <c r="L23" s="1">
        <v>34</v>
      </c>
      <c r="M23" s="1">
        <v>22</v>
      </c>
      <c r="O23" s="34">
        <f>SMALL(F23:N23,1)</f>
        <v>0</v>
      </c>
      <c r="P23" s="36">
        <f>SMALL(F23:N23,2)</f>
        <v>0</v>
      </c>
      <c r="Q23" s="33">
        <f>SUM(F23:N23)-O23-P23</f>
        <v>145</v>
      </c>
      <c r="R23" s="87" t="s">
        <v>207</v>
      </c>
    </row>
    <row r="24" spans="1:18" ht="15.75">
      <c r="A24" s="5">
        <v>18</v>
      </c>
      <c r="B24" s="39">
        <v>84</v>
      </c>
      <c r="C24" s="40" t="s">
        <v>165</v>
      </c>
      <c r="D24" s="40" t="s">
        <v>110</v>
      </c>
      <c r="E24" s="40" t="s">
        <v>24</v>
      </c>
      <c r="F24" s="85">
        <v>0</v>
      </c>
      <c r="G24" s="1">
        <v>0</v>
      </c>
      <c r="H24" s="1">
        <v>25</v>
      </c>
      <c r="I24" s="1">
        <v>25</v>
      </c>
      <c r="J24" s="1">
        <v>22</v>
      </c>
      <c r="K24" s="1">
        <v>19</v>
      </c>
      <c r="L24" s="1">
        <v>25</v>
      </c>
      <c r="M24" s="1">
        <v>29</v>
      </c>
      <c r="O24" s="34">
        <f t="shared" si="0"/>
        <v>0</v>
      </c>
      <c r="P24" s="36">
        <f t="shared" si="1"/>
        <v>0</v>
      </c>
      <c r="Q24" s="33">
        <f t="shared" si="2"/>
        <v>145</v>
      </c>
      <c r="R24" s="87" t="s">
        <v>207</v>
      </c>
    </row>
    <row r="25" spans="1:18" ht="15.75">
      <c r="A25" s="5">
        <v>20</v>
      </c>
      <c r="B25" s="39">
        <v>58</v>
      </c>
      <c r="C25" s="41" t="s">
        <v>35</v>
      </c>
      <c r="D25" s="41" t="s">
        <v>20</v>
      </c>
      <c r="E25" s="42" t="s">
        <v>29</v>
      </c>
      <c r="F25" s="85">
        <v>27</v>
      </c>
      <c r="G25" s="1">
        <v>30</v>
      </c>
      <c r="H25" s="1">
        <v>0</v>
      </c>
      <c r="I25" s="1">
        <v>0</v>
      </c>
      <c r="J25" s="1">
        <v>28</v>
      </c>
      <c r="K25" s="1">
        <v>24</v>
      </c>
      <c r="L25" s="1">
        <v>0</v>
      </c>
      <c r="M25" s="1">
        <v>0</v>
      </c>
      <c r="O25" s="34">
        <f t="shared" si="0"/>
        <v>0</v>
      </c>
      <c r="P25" s="36">
        <f t="shared" si="1"/>
        <v>0</v>
      </c>
      <c r="Q25" s="33">
        <f t="shared" si="2"/>
        <v>109</v>
      </c>
      <c r="R25" s="87" t="s">
        <v>207</v>
      </c>
    </row>
    <row r="26" spans="1:17" ht="15">
      <c r="A26" s="5">
        <v>21</v>
      </c>
      <c r="B26" s="39">
        <v>83</v>
      </c>
      <c r="C26" s="1" t="s">
        <v>195</v>
      </c>
      <c r="D26" s="1" t="s">
        <v>124</v>
      </c>
      <c r="E26" s="1" t="s">
        <v>24</v>
      </c>
      <c r="F26" s="85">
        <v>0</v>
      </c>
      <c r="G26" s="1">
        <v>0</v>
      </c>
      <c r="H26" s="1">
        <v>0</v>
      </c>
      <c r="I26" s="1">
        <v>0</v>
      </c>
      <c r="J26" s="1">
        <v>24</v>
      </c>
      <c r="K26" s="1">
        <v>21</v>
      </c>
      <c r="L26" s="1">
        <v>22</v>
      </c>
      <c r="M26" s="1">
        <v>27</v>
      </c>
      <c r="O26" s="34">
        <f t="shared" si="0"/>
        <v>0</v>
      </c>
      <c r="P26" s="36">
        <f t="shared" si="1"/>
        <v>0</v>
      </c>
      <c r="Q26" s="33">
        <f t="shared" si="2"/>
        <v>94</v>
      </c>
    </row>
    <row r="27" spans="1:17" ht="15">
      <c r="A27" s="5">
        <v>22</v>
      </c>
      <c r="B27" s="39">
        <v>72</v>
      </c>
      <c r="C27" s="7" t="s">
        <v>35</v>
      </c>
      <c r="D27" s="7" t="s">
        <v>163</v>
      </c>
      <c r="E27" s="8" t="s">
        <v>24</v>
      </c>
      <c r="F27" s="85">
        <v>30</v>
      </c>
      <c r="G27" s="1">
        <v>0</v>
      </c>
      <c r="H27" s="1">
        <v>27</v>
      </c>
      <c r="I27" s="1">
        <v>28</v>
      </c>
      <c r="J27" s="1">
        <v>0</v>
      </c>
      <c r="K27" s="1">
        <v>0</v>
      </c>
      <c r="L27" s="1">
        <v>0</v>
      </c>
      <c r="M27" s="1">
        <v>0</v>
      </c>
      <c r="O27" s="34">
        <f t="shared" si="0"/>
        <v>0</v>
      </c>
      <c r="P27" s="36">
        <f t="shared" si="1"/>
        <v>0</v>
      </c>
      <c r="Q27" s="33">
        <f t="shared" si="2"/>
        <v>85</v>
      </c>
    </row>
    <row r="28" spans="1:17" ht="15">
      <c r="A28" s="5">
        <v>23</v>
      </c>
      <c r="B28" s="39">
        <v>61</v>
      </c>
      <c r="C28" s="41" t="s">
        <v>101</v>
      </c>
      <c r="D28" s="41" t="s">
        <v>23</v>
      </c>
      <c r="E28" s="42" t="s">
        <v>24</v>
      </c>
      <c r="F28" s="85">
        <v>26</v>
      </c>
      <c r="G28" s="1">
        <v>0</v>
      </c>
      <c r="H28" s="1">
        <v>0</v>
      </c>
      <c r="I28" s="1">
        <v>0</v>
      </c>
      <c r="J28" s="1">
        <v>30</v>
      </c>
      <c r="K28" s="1">
        <v>23</v>
      </c>
      <c r="L28" s="1">
        <v>0</v>
      </c>
      <c r="M28" s="1">
        <v>0</v>
      </c>
      <c r="O28" s="34">
        <f t="shared" si="0"/>
        <v>0</v>
      </c>
      <c r="P28" s="36">
        <f t="shared" si="1"/>
        <v>0</v>
      </c>
      <c r="Q28" s="33">
        <f t="shared" si="2"/>
        <v>79</v>
      </c>
    </row>
    <row r="29" spans="1:17" ht="15">
      <c r="A29" s="5">
        <v>24</v>
      </c>
      <c r="B29" s="39">
        <v>80</v>
      </c>
      <c r="C29" s="1" t="s">
        <v>65</v>
      </c>
      <c r="D29" s="1" t="s">
        <v>194</v>
      </c>
      <c r="E29" s="1" t="s">
        <v>39</v>
      </c>
      <c r="F29" s="85">
        <v>0</v>
      </c>
      <c r="G29" s="1">
        <v>0</v>
      </c>
      <c r="H29" s="1">
        <v>0</v>
      </c>
      <c r="I29" s="1">
        <v>0</v>
      </c>
      <c r="J29" s="1">
        <v>39</v>
      </c>
      <c r="K29" s="1">
        <v>39</v>
      </c>
      <c r="L29" s="1">
        <v>0</v>
      </c>
      <c r="M29" s="1">
        <v>0</v>
      </c>
      <c r="O29" s="34">
        <f t="shared" si="0"/>
        <v>0</v>
      </c>
      <c r="P29" s="36">
        <f t="shared" si="1"/>
        <v>0</v>
      </c>
      <c r="Q29" s="33">
        <f t="shared" si="2"/>
        <v>78</v>
      </c>
    </row>
    <row r="30" spans="1:17" ht="15">
      <c r="A30" s="5">
        <v>25</v>
      </c>
      <c r="B30" s="39">
        <v>31</v>
      </c>
      <c r="C30" s="41" t="s">
        <v>22</v>
      </c>
      <c r="D30" s="41" t="s">
        <v>23</v>
      </c>
      <c r="E30" s="42" t="s">
        <v>24</v>
      </c>
      <c r="F30" s="84">
        <v>36</v>
      </c>
      <c r="G30" s="36">
        <v>0</v>
      </c>
      <c r="H30" s="34">
        <v>0</v>
      </c>
      <c r="I30" s="35">
        <v>0</v>
      </c>
      <c r="J30" s="35">
        <v>0</v>
      </c>
      <c r="K30" s="34">
        <v>0</v>
      </c>
      <c r="L30" s="34">
        <v>0</v>
      </c>
      <c r="M30" s="35">
        <v>0</v>
      </c>
      <c r="N30" s="35"/>
      <c r="O30" s="34">
        <f t="shared" si="0"/>
        <v>0</v>
      </c>
      <c r="P30" s="36">
        <f t="shared" si="1"/>
        <v>0</v>
      </c>
      <c r="Q30" s="33">
        <f t="shared" si="2"/>
        <v>36</v>
      </c>
    </row>
    <row r="31" spans="1:17" ht="15">
      <c r="A31" s="5">
        <v>28</v>
      </c>
      <c r="B31" s="39">
        <v>83</v>
      </c>
      <c r="C31" s="1" t="s">
        <v>159</v>
      </c>
      <c r="D31" s="1" t="s">
        <v>160</v>
      </c>
      <c r="E31" s="40"/>
      <c r="F31" s="85">
        <v>0</v>
      </c>
      <c r="G31" s="1">
        <v>26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O31" s="34">
        <f t="shared" si="0"/>
        <v>0</v>
      </c>
      <c r="P31" s="36">
        <f t="shared" si="1"/>
        <v>0</v>
      </c>
      <c r="Q31" s="33">
        <f t="shared" si="2"/>
        <v>26</v>
      </c>
    </row>
    <row r="32" spans="1:17" ht="15">
      <c r="A32" s="5">
        <v>29</v>
      </c>
      <c r="B32" s="39">
        <v>133</v>
      </c>
      <c r="C32" s="41" t="s">
        <v>113</v>
      </c>
      <c r="D32" s="41" t="s">
        <v>114</v>
      </c>
      <c r="E32" s="42" t="s">
        <v>29</v>
      </c>
      <c r="F32" s="85">
        <v>23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O32" s="34">
        <f t="shared" si="0"/>
        <v>0</v>
      </c>
      <c r="P32" s="36">
        <f t="shared" si="1"/>
        <v>0</v>
      </c>
      <c r="Q32" s="33">
        <f t="shared" si="2"/>
        <v>23</v>
      </c>
    </row>
    <row r="33" spans="1:17" ht="15">
      <c r="A33" s="79"/>
      <c r="B33" s="39"/>
      <c r="C33" s="41"/>
      <c r="D33" s="41"/>
      <c r="E33" s="42"/>
      <c r="Q33" s="5"/>
    </row>
    <row r="34" spans="1:17" ht="15">
      <c r="A34" s="79"/>
      <c r="B34" s="43"/>
      <c r="C34" s="41"/>
      <c r="D34" s="41"/>
      <c r="E34" s="42"/>
      <c r="Q34" s="5"/>
    </row>
    <row r="35" spans="1:17" ht="15">
      <c r="A35" s="79"/>
      <c r="B35" s="43"/>
      <c r="C35" s="41"/>
      <c r="D35" s="41"/>
      <c r="E35" s="42"/>
      <c r="P35" s="29"/>
      <c r="Q35" s="5"/>
    </row>
    <row r="36" spans="1:17" ht="15">
      <c r="A36" s="79"/>
      <c r="B36" s="39"/>
      <c r="C36" s="41"/>
      <c r="D36" s="41"/>
      <c r="E36" s="42"/>
      <c r="G36" s="9"/>
      <c r="H36" s="9"/>
      <c r="I36" s="9"/>
      <c r="J36" s="9"/>
      <c r="K36" s="9"/>
      <c r="L36" s="9"/>
      <c r="M36" s="9"/>
      <c r="N36" s="9"/>
      <c r="O36" s="9"/>
      <c r="P36" s="29"/>
      <c r="Q36" s="5"/>
    </row>
    <row r="37" spans="1:17" ht="15">
      <c r="A37" s="79"/>
      <c r="B37" s="43"/>
      <c r="C37" s="41"/>
      <c r="D37" s="41"/>
      <c r="E37" s="42"/>
      <c r="F37" s="84"/>
      <c r="G37" s="36"/>
      <c r="H37" s="34"/>
      <c r="I37" s="35"/>
      <c r="J37" s="35"/>
      <c r="K37" s="34"/>
      <c r="L37" s="34"/>
      <c r="M37" s="34"/>
      <c r="N37" s="34"/>
      <c r="O37" s="34"/>
      <c r="P37" s="36"/>
      <c r="Q37" s="33"/>
    </row>
    <row r="38" spans="1:17" ht="15">
      <c r="A38" s="79"/>
      <c r="B38" s="39"/>
      <c r="C38" s="41"/>
      <c r="D38" s="41"/>
      <c r="E38" s="42"/>
      <c r="F38" s="84"/>
      <c r="G38" s="35"/>
      <c r="H38" s="34"/>
      <c r="I38" s="35"/>
      <c r="J38" s="35"/>
      <c r="K38" s="34"/>
      <c r="L38" s="34"/>
      <c r="M38" s="35"/>
      <c r="N38" s="35"/>
      <c r="O38" s="34"/>
      <c r="P38" s="36"/>
      <c r="Q38" s="33"/>
    </row>
  </sheetData>
  <sheetProtection/>
  <mergeCells count="1">
    <mergeCell ref="B3:E3"/>
  </mergeCells>
  <printOptions/>
  <pageMargins left="0.75" right="0.75" top="1" bottom="1" header="0.5" footer="0.5"/>
  <pageSetup fitToHeight="1" fitToWidth="1" horizontalDpi="1200" verticalDpi="1200" orientation="landscape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13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6" sqref="A6"/>
    </sheetView>
  </sheetViews>
  <sheetFormatPr defaultColWidth="9.140625" defaultRowHeight="12.75"/>
  <cols>
    <col min="1" max="1" width="9.140625" style="1" customWidth="1"/>
    <col min="2" max="2" width="9.57421875" style="5" customWidth="1"/>
    <col min="3" max="3" width="14.57421875" style="1" customWidth="1"/>
    <col min="4" max="4" width="13.421875" style="1" customWidth="1"/>
    <col min="5" max="5" width="26.28125" style="1" bestFit="1" customWidth="1"/>
    <col min="6" max="14" width="8.57421875" style="9" customWidth="1"/>
    <col min="15" max="15" width="13.140625" style="5" customWidth="1"/>
    <col min="16" max="16384" width="9.140625" style="1" customWidth="1"/>
  </cols>
  <sheetData>
    <row r="3" spans="2:15" s="7" customFormat="1" ht="15">
      <c r="B3" s="90" t="s">
        <v>120</v>
      </c>
      <c r="C3" s="90"/>
      <c r="D3" s="90"/>
      <c r="E3" s="90"/>
      <c r="F3" s="8"/>
      <c r="G3" s="6"/>
      <c r="H3" s="6"/>
      <c r="I3" s="6"/>
      <c r="J3" s="6"/>
      <c r="K3" s="6"/>
      <c r="L3" s="6"/>
      <c r="M3" s="6"/>
      <c r="N3" s="6"/>
      <c r="O3" s="15"/>
    </row>
    <row r="4" spans="1:17" ht="15">
      <c r="A4" s="2" t="s">
        <v>10</v>
      </c>
      <c r="B4" s="2" t="s">
        <v>0</v>
      </c>
      <c r="C4" s="3" t="s">
        <v>1</v>
      </c>
      <c r="D4" s="3" t="s">
        <v>2</v>
      </c>
      <c r="E4" s="3" t="s">
        <v>3</v>
      </c>
      <c r="F4" s="26" t="s">
        <v>147</v>
      </c>
      <c r="G4" s="26" t="s">
        <v>148</v>
      </c>
      <c r="H4" s="26" t="s">
        <v>126</v>
      </c>
      <c r="I4" s="26" t="s">
        <v>126</v>
      </c>
      <c r="J4" s="26" t="s">
        <v>4</v>
      </c>
      <c r="K4" s="26" t="s">
        <v>4</v>
      </c>
      <c r="L4" s="26" t="s">
        <v>5</v>
      </c>
      <c r="M4" s="26" t="s">
        <v>5</v>
      </c>
      <c r="N4" s="26"/>
      <c r="O4" s="26" t="s">
        <v>6</v>
      </c>
      <c r="P4" s="26" t="s">
        <v>6</v>
      </c>
      <c r="Q4" s="26" t="s">
        <v>7</v>
      </c>
    </row>
    <row r="5" spans="1:17" ht="15">
      <c r="A5" s="2"/>
      <c r="B5" s="2"/>
      <c r="C5" s="4"/>
      <c r="D5" s="4"/>
      <c r="E5" s="4"/>
      <c r="F5" s="27"/>
      <c r="G5" s="27"/>
      <c r="H5" s="27"/>
      <c r="I5" s="27"/>
      <c r="J5" s="27"/>
      <c r="K5" s="27"/>
      <c r="L5" s="27" t="s">
        <v>200</v>
      </c>
      <c r="M5" s="27" t="s">
        <v>127</v>
      </c>
      <c r="N5" s="27"/>
      <c r="O5" s="32">
        <v>1</v>
      </c>
      <c r="P5" s="32">
        <v>2</v>
      </c>
      <c r="Q5" s="26"/>
    </row>
    <row r="6" spans="1:17" ht="15">
      <c r="A6" s="5">
        <v>1</v>
      </c>
      <c r="B6" s="15">
        <v>21</v>
      </c>
      <c r="C6" s="7" t="s">
        <v>65</v>
      </c>
      <c r="D6" s="7" t="s">
        <v>66</v>
      </c>
      <c r="E6" s="8" t="s">
        <v>39</v>
      </c>
      <c r="F6" s="9">
        <v>0</v>
      </c>
      <c r="G6" s="9">
        <v>41</v>
      </c>
      <c r="H6" s="6">
        <v>0</v>
      </c>
      <c r="I6" s="9">
        <v>0</v>
      </c>
      <c r="J6" s="6">
        <v>0</v>
      </c>
      <c r="K6" s="6">
        <v>0</v>
      </c>
      <c r="L6" s="6"/>
      <c r="N6" s="29"/>
      <c r="O6" s="6">
        <f aca="true" t="shared" si="0" ref="O6:O11">SMALL(F6:N6,1)</f>
        <v>0</v>
      </c>
      <c r="P6" s="29">
        <f aca="true" t="shared" si="1" ref="P6:P11">SMALL(F6:N6,2)</f>
        <v>0</v>
      </c>
      <c r="Q6" s="5">
        <f aca="true" t="shared" si="2" ref="Q6:Q11">SUM(F6:N6)-O6-P6</f>
        <v>41</v>
      </c>
    </row>
    <row r="7" spans="1:17" ht="15">
      <c r="A7" s="5">
        <v>2</v>
      </c>
      <c r="B7" s="5">
        <v>222</v>
      </c>
      <c r="C7" s="1" t="s">
        <v>42</v>
      </c>
      <c r="D7" s="1" t="s">
        <v>43</v>
      </c>
      <c r="E7" s="1" t="s">
        <v>187</v>
      </c>
      <c r="F7" s="9">
        <v>0</v>
      </c>
      <c r="G7" s="9">
        <v>39</v>
      </c>
      <c r="H7" s="9">
        <v>0</v>
      </c>
      <c r="I7" s="9">
        <v>0</v>
      </c>
      <c r="J7" s="9">
        <v>0</v>
      </c>
      <c r="K7" s="9">
        <v>0</v>
      </c>
      <c r="O7" s="6">
        <f t="shared" si="0"/>
        <v>0</v>
      </c>
      <c r="P7" s="29">
        <f t="shared" si="1"/>
        <v>0</v>
      </c>
      <c r="Q7" s="5">
        <f t="shared" si="2"/>
        <v>39</v>
      </c>
    </row>
    <row r="8" spans="1:17" ht="15">
      <c r="A8" s="5">
        <v>3</v>
      </c>
      <c r="B8" s="5">
        <v>90</v>
      </c>
      <c r="C8" s="1" t="s">
        <v>131</v>
      </c>
      <c r="D8" s="1" t="s">
        <v>69</v>
      </c>
      <c r="E8" s="1" t="s">
        <v>17</v>
      </c>
      <c r="F8" s="9">
        <v>0</v>
      </c>
      <c r="G8" s="9">
        <v>38</v>
      </c>
      <c r="H8" s="9">
        <v>0</v>
      </c>
      <c r="I8" s="9">
        <v>0</v>
      </c>
      <c r="J8" s="9">
        <v>0</v>
      </c>
      <c r="K8" s="9">
        <v>0</v>
      </c>
      <c r="N8" s="29"/>
      <c r="O8" s="6">
        <f t="shared" si="0"/>
        <v>0</v>
      </c>
      <c r="P8" s="29">
        <f t="shared" si="1"/>
        <v>0</v>
      </c>
      <c r="Q8" s="5">
        <f t="shared" si="2"/>
        <v>38</v>
      </c>
    </row>
    <row r="9" spans="1:17" ht="15">
      <c r="A9" s="5">
        <v>4</v>
      </c>
      <c r="B9" s="5">
        <v>84</v>
      </c>
      <c r="C9" s="7" t="s">
        <v>172</v>
      </c>
      <c r="D9" s="7" t="s">
        <v>171</v>
      </c>
      <c r="E9" s="8" t="s">
        <v>152</v>
      </c>
      <c r="F9" s="9">
        <v>0</v>
      </c>
      <c r="G9" s="9">
        <v>37</v>
      </c>
      <c r="H9" s="9">
        <v>0</v>
      </c>
      <c r="I9" s="9">
        <v>0</v>
      </c>
      <c r="J9" s="9">
        <v>0</v>
      </c>
      <c r="K9" s="9">
        <v>0</v>
      </c>
      <c r="N9" s="29"/>
      <c r="O9" s="6">
        <f t="shared" si="0"/>
        <v>0</v>
      </c>
      <c r="P9" s="29">
        <f t="shared" si="1"/>
        <v>0</v>
      </c>
      <c r="Q9" s="5">
        <f t="shared" si="2"/>
        <v>37</v>
      </c>
    </row>
    <row r="10" spans="1:17" ht="15">
      <c r="A10" s="5">
        <v>5</v>
      </c>
      <c r="B10" s="5">
        <v>83</v>
      </c>
      <c r="C10" s="1" t="s">
        <v>170</v>
      </c>
      <c r="D10" s="1" t="s">
        <v>171</v>
      </c>
      <c r="E10" s="1" t="s">
        <v>169</v>
      </c>
      <c r="F10" s="9">
        <v>0</v>
      </c>
      <c r="G10" s="9">
        <v>36</v>
      </c>
      <c r="H10" s="6">
        <v>0</v>
      </c>
      <c r="I10" s="9">
        <v>0</v>
      </c>
      <c r="J10" s="6">
        <v>0</v>
      </c>
      <c r="K10" s="6">
        <v>0</v>
      </c>
      <c r="L10" s="6"/>
      <c r="N10" s="29"/>
      <c r="O10" s="6">
        <f t="shared" si="0"/>
        <v>0</v>
      </c>
      <c r="P10" s="29">
        <f t="shared" si="1"/>
        <v>0</v>
      </c>
      <c r="Q10" s="5">
        <f t="shared" si="2"/>
        <v>36</v>
      </c>
    </row>
    <row r="11" spans="1:17" ht="15">
      <c r="A11" s="5">
        <v>6</v>
      </c>
      <c r="B11" s="5">
        <v>99</v>
      </c>
      <c r="C11" s="7" t="s">
        <v>33</v>
      </c>
      <c r="D11" s="7" t="s">
        <v>34</v>
      </c>
      <c r="E11" s="8" t="s">
        <v>44</v>
      </c>
      <c r="F11" s="9">
        <v>0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O11" s="6">
        <f t="shared" si="0"/>
        <v>0</v>
      </c>
      <c r="P11" s="29">
        <f t="shared" si="1"/>
        <v>0</v>
      </c>
      <c r="Q11" s="5">
        <f t="shared" si="2"/>
        <v>35</v>
      </c>
    </row>
    <row r="12" ht="15">
      <c r="A12" s="5"/>
    </row>
    <row r="13" ht="15">
      <c r="A13" s="5"/>
    </row>
  </sheetData>
  <sheetProtection/>
  <mergeCells count="1">
    <mergeCell ref="B3:E3"/>
  </mergeCells>
  <printOptions/>
  <pageMargins left="0.75" right="0.75" top="1" bottom="1" header="0.5" footer="0.5"/>
  <pageSetup fitToHeight="1" fitToWidth="1" horizontalDpi="1200" verticalDpi="1200" orientation="landscape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92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6" sqref="A6"/>
    </sheetView>
  </sheetViews>
  <sheetFormatPr defaultColWidth="9.140625" defaultRowHeight="12.75"/>
  <cols>
    <col min="1" max="1" width="9.140625" style="1" customWidth="1"/>
    <col min="2" max="2" width="9.57421875" style="1" customWidth="1"/>
    <col min="3" max="3" width="14.57421875" style="1" customWidth="1"/>
    <col min="4" max="4" width="14.28125" style="1" customWidth="1"/>
    <col min="5" max="5" width="16.421875" style="1" customWidth="1"/>
    <col min="6" max="6" width="8.57421875" style="9" customWidth="1"/>
    <col min="7" max="12" width="8.57421875" style="1" customWidth="1"/>
    <col min="13" max="13" width="8.57421875" style="9" customWidth="1"/>
    <col min="14" max="14" width="8.57421875" style="1" customWidth="1"/>
    <col min="15" max="15" width="8.57421875" style="10" customWidth="1"/>
    <col min="16" max="16384" width="9.140625" style="1" customWidth="1"/>
  </cols>
  <sheetData>
    <row r="3" spans="2:15" s="7" customFormat="1" ht="15">
      <c r="B3" s="90" t="s">
        <v>121</v>
      </c>
      <c r="C3" s="90"/>
      <c r="D3" s="90"/>
      <c r="E3" s="90"/>
      <c r="M3" s="6"/>
      <c r="O3" s="30"/>
    </row>
    <row r="4" spans="1:17" ht="15">
      <c r="A4" s="2" t="s">
        <v>10</v>
      </c>
      <c r="B4" s="2" t="s">
        <v>0</v>
      </c>
      <c r="C4" s="3" t="s">
        <v>1</v>
      </c>
      <c r="D4" s="3" t="s">
        <v>2</v>
      </c>
      <c r="E4" s="3" t="s">
        <v>3</v>
      </c>
      <c r="F4" s="26" t="s">
        <v>147</v>
      </c>
      <c r="G4" s="26" t="s">
        <v>148</v>
      </c>
      <c r="H4" s="26" t="s">
        <v>126</v>
      </c>
      <c r="I4" s="26" t="s">
        <v>126</v>
      </c>
      <c r="J4" s="26" t="s">
        <v>4</v>
      </c>
      <c r="K4" s="26" t="s">
        <v>4</v>
      </c>
      <c r="L4" s="26" t="s">
        <v>5</v>
      </c>
      <c r="M4" s="26" t="s">
        <v>5</v>
      </c>
      <c r="N4" s="26"/>
      <c r="O4" s="26" t="s">
        <v>6</v>
      </c>
      <c r="P4" s="26" t="s">
        <v>6</v>
      </c>
      <c r="Q4" s="26" t="s">
        <v>7</v>
      </c>
    </row>
    <row r="5" spans="1:17" ht="15">
      <c r="A5" s="2"/>
      <c r="B5" s="2"/>
      <c r="C5" s="4"/>
      <c r="D5" s="4"/>
      <c r="E5" s="4"/>
      <c r="F5" s="27"/>
      <c r="G5" s="27"/>
      <c r="H5" s="27"/>
      <c r="I5" s="27"/>
      <c r="J5" s="27"/>
      <c r="K5" s="27"/>
      <c r="L5" s="27" t="s">
        <v>200</v>
      </c>
      <c r="M5" s="27" t="s">
        <v>127</v>
      </c>
      <c r="N5" s="27"/>
      <c r="O5" s="32">
        <v>1</v>
      </c>
      <c r="P5" s="32">
        <v>2</v>
      </c>
      <c r="Q5" s="26"/>
    </row>
    <row r="6" spans="1:18" ht="15.75">
      <c r="A6" s="5">
        <v>1</v>
      </c>
      <c r="B6" s="15">
        <v>96</v>
      </c>
      <c r="C6" s="8" t="s">
        <v>68</v>
      </c>
      <c r="D6" s="7" t="s">
        <v>69</v>
      </c>
      <c r="E6" s="7" t="s">
        <v>17</v>
      </c>
      <c r="F6" s="9">
        <v>39</v>
      </c>
      <c r="G6" s="9">
        <v>41</v>
      </c>
      <c r="H6" s="6">
        <v>41</v>
      </c>
      <c r="I6" s="6">
        <v>31</v>
      </c>
      <c r="J6" s="6">
        <v>32</v>
      </c>
      <c r="K6" s="6">
        <v>39</v>
      </c>
      <c r="L6" s="6">
        <v>41</v>
      </c>
      <c r="M6" s="9">
        <v>41</v>
      </c>
      <c r="N6" s="29"/>
      <c r="O6" s="6">
        <f aca="true" t="shared" si="0" ref="O6:O18">SMALL(F6:N6,1)</f>
        <v>31</v>
      </c>
      <c r="P6" s="29">
        <f aca="true" t="shared" si="1" ref="P6:P18">SMALL(F6:N6,2)</f>
        <v>32</v>
      </c>
      <c r="Q6" s="5">
        <f aca="true" t="shared" si="2" ref="Q6:Q18">SUM(F6:N6)-O6-P6</f>
        <v>242</v>
      </c>
      <c r="R6" s="87" t="s">
        <v>207</v>
      </c>
    </row>
    <row r="7" spans="1:18" ht="15.75">
      <c r="A7" s="5">
        <v>2</v>
      </c>
      <c r="B7" s="15">
        <v>25</v>
      </c>
      <c r="C7" s="1" t="s">
        <v>64</v>
      </c>
      <c r="D7" s="1" t="s">
        <v>46</v>
      </c>
      <c r="E7" s="1" t="s">
        <v>39</v>
      </c>
      <c r="F7" s="9">
        <v>41</v>
      </c>
      <c r="G7" s="9">
        <v>39</v>
      </c>
      <c r="H7" s="6">
        <v>36</v>
      </c>
      <c r="I7" s="6">
        <v>38</v>
      </c>
      <c r="J7" s="6">
        <v>41</v>
      </c>
      <c r="K7" s="6">
        <v>37</v>
      </c>
      <c r="L7" s="6">
        <v>37</v>
      </c>
      <c r="M7" s="6">
        <v>37</v>
      </c>
      <c r="N7" s="29"/>
      <c r="O7" s="6">
        <f t="shared" si="0"/>
        <v>36</v>
      </c>
      <c r="P7" s="29">
        <f t="shared" si="1"/>
        <v>37</v>
      </c>
      <c r="Q7" s="5">
        <f t="shared" si="2"/>
        <v>233</v>
      </c>
      <c r="R7" s="87" t="s">
        <v>207</v>
      </c>
    </row>
    <row r="8" spans="1:18" ht="15.75">
      <c r="A8" s="5">
        <v>3</v>
      </c>
      <c r="B8" s="15">
        <v>23</v>
      </c>
      <c r="C8" s="8" t="s">
        <v>25</v>
      </c>
      <c r="D8" s="7" t="s">
        <v>32</v>
      </c>
      <c r="E8" s="7" t="s">
        <v>15</v>
      </c>
      <c r="F8" s="9">
        <v>33</v>
      </c>
      <c r="G8" s="9">
        <v>32</v>
      </c>
      <c r="H8" s="6">
        <v>39</v>
      </c>
      <c r="I8" s="6">
        <v>41</v>
      </c>
      <c r="J8" s="6">
        <v>38</v>
      </c>
      <c r="K8" s="6">
        <v>36</v>
      </c>
      <c r="L8" s="6">
        <v>39</v>
      </c>
      <c r="M8" s="6">
        <v>38</v>
      </c>
      <c r="N8" s="29"/>
      <c r="O8" s="6">
        <f t="shared" si="0"/>
        <v>32</v>
      </c>
      <c r="P8" s="29">
        <f t="shared" si="1"/>
        <v>33</v>
      </c>
      <c r="Q8" s="5">
        <f t="shared" si="2"/>
        <v>231</v>
      </c>
      <c r="R8" s="87" t="s">
        <v>207</v>
      </c>
    </row>
    <row r="9" spans="1:18" ht="15.75">
      <c r="A9" s="5">
        <v>4</v>
      </c>
      <c r="B9" s="15">
        <v>92</v>
      </c>
      <c r="C9" s="8" t="s">
        <v>174</v>
      </c>
      <c r="D9" s="7" t="s">
        <v>175</v>
      </c>
      <c r="E9" s="7" t="s">
        <v>29</v>
      </c>
      <c r="F9" s="9">
        <v>38</v>
      </c>
      <c r="G9" s="9">
        <v>38</v>
      </c>
      <c r="H9" s="6">
        <v>37</v>
      </c>
      <c r="I9" s="6">
        <v>35</v>
      </c>
      <c r="J9" s="6">
        <v>39</v>
      </c>
      <c r="K9" s="6">
        <v>35</v>
      </c>
      <c r="L9" s="6">
        <v>38</v>
      </c>
      <c r="M9" s="9">
        <v>39</v>
      </c>
      <c r="N9" s="29"/>
      <c r="O9" s="6">
        <f t="shared" si="0"/>
        <v>35</v>
      </c>
      <c r="P9" s="29">
        <f t="shared" si="1"/>
        <v>35</v>
      </c>
      <c r="Q9" s="5">
        <f t="shared" si="2"/>
        <v>229</v>
      </c>
      <c r="R9" s="87" t="s">
        <v>207</v>
      </c>
    </row>
    <row r="10" spans="1:18" ht="15.75">
      <c r="A10" s="5">
        <v>5</v>
      </c>
      <c r="B10" s="15">
        <v>89</v>
      </c>
      <c r="C10" s="8" t="s">
        <v>184</v>
      </c>
      <c r="D10" s="7" t="s">
        <v>71</v>
      </c>
      <c r="E10" s="7" t="s">
        <v>27</v>
      </c>
      <c r="F10" s="9">
        <v>37</v>
      </c>
      <c r="G10" s="9">
        <v>33</v>
      </c>
      <c r="H10" s="6">
        <v>38</v>
      </c>
      <c r="I10" s="6">
        <v>39</v>
      </c>
      <c r="J10" s="6">
        <v>37</v>
      </c>
      <c r="K10" s="6">
        <v>32</v>
      </c>
      <c r="L10" s="6">
        <v>34</v>
      </c>
      <c r="M10" s="6">
        <v>35</v>
      </c>
      <c r="N10" s="29"/>
      <c r="O10" s="6">
        <f t="shared" si="0"/>
        <v>32</v>
      </c>
      <c r="P10" s="29">
        <f t="shared" si="1"/>
        <v>33</v>
      </c>
      <c r="Q10" s="5">
        <f t="shared" si="2"/>
        <v>220</v>
      </c>
      <c r="R10" s="87" t="s">
        <v>207</v>
      </c>
    </row>
    <row r="11" spans="1:18" ht="15.75">
      <c r="A11" s="5">
        <v>6</v>
      </c>
      <c r="B11" s="15">
        <v>26</v>
      </c>
      <c r="C11" s="1" t="s">
        <v>28</v>
      </c>
      <c r="D11" s="1" t="s">
        <v>23</v>
      </c>
      <c r="E11" s="1" t="s">
        <v>13</v>
      </c>
      <c r="F11" s="9">
        <v>35</v>
      </c>
      <c r="G11" s="9">
        <v>31</v>
      </c>
      <c r="H11" s="6">
        <v>35</v>
      </c>
      <c r="I11" s="6">
        <v>37</v>
      </c>
      <c r="J11" s="6">
        <v>30</v>
      </c>
      <c r="K11" s="6">
        <v>38</v>
      </c>
      <c r="L11" s="6">
        <v>36</v>
      </c>
      <c r="M11" s="9">
        <v>36</v>
      </c>
      <c r="N11" s="29"/>
      <c r="O11" s="6">
        <f t="shared" si="0"/>
        <v>30</v>
      </c>
      <c r="P11" s="29">
        <f t="shared" si="1"/>
        <v>31</v>
      </c>
      <c r="Q11" s="5">
        <f t="shared" si="2"/>
        <v>217</v>
      </c>
      <c r="R11" s="87" t="s">
        <v>207</v>
      </c>
    </row>
    <row r="12" spans="1:18" ht="15.75">
      <c r="A12" s="5">
        <v>7</v>
      </c>
      <c r="B12" s="15">
        <v>51</v>
      </c>
      <c r="C12" s="7" t="s">
        <v>173</v>
      </c>
      <c r="D12" s="7" t="s">
        <v>50</v>
      </c>
      <c r="E12" s="8" t="s">
        <v>29</v>
      </c>
      <c r="F12" s="9">
        <v>34</v>
      </c>
      <c r="G12" s="9">
        <v>37</v>
      </c>
      <c r="H12" s="6">
        <v>33</v>
      </c>
      <c r="I12" s="6">
        <v>34</v>
      </c>
      <c r="J12" s="6">
        <v>36</v>
      </c>
      <c r="K12" s="6">
        <v>41</v>
      </c>
      <c r="L12" s="6">
        <v>32</v>
      </c>
      <c r="M12" s="6">
        <v>34</v>
      </c>
      <c r="N12" s="29"/>
      <c r="O12" s="6">
        <f t="shared" si="0"/>
        <v>32</v>
      </c>
      <c r="P12" s="29">
        <f t="shared" si="1"/>
        <v>33</v>
      </c>
      <c r="Q12" s="5">
        <f t="shared" si="2"/>
        <v>216</v>
      </c>
      <c r="R12" s="87" t="s">
        <v>207</v>
      </c>
    </row>
    <row r="13" spans="1:18" ht="15.75">
      <c r="A13" s="5">
        <v>8</v>
      </c>
      <c r="B13" s="5">
        <v>207</v>
      </c>
      <c r="C13" s="8" t="s">
        <v>70</v>
      </c>
      <c r="D13" s="7" t="s">
        <v>71</v>
      </c>
      <c r="E13" s="7" t="s">
        <v>27</v>
      </c>
      <c r="F13" s="9">
        <v>36</v>
      </c>
      <c r="G13" s="9">
        <v>36</v>
      </c>
      <c r="H13" s="6">
        <v>34</v>
      </c>
      <c r="I13" s="6">
        <v>36</v>
      </c>
      <c r="J13" s="6">
        <v>35</v>
      </c>
      <c r="K13" s="6">
        <v>34</v>
      </c>
      <c r="L13" s="6">
        <v>35</v>
      </c>
      <c r="M13" s="9">
        <v>33</v>
      </c>
      <c r="N13" s="29"/>
      <c r="O13" s="6">
        <f t="shared" si="0"/>
        <v>33</v>
      </c>
      <c r="P13" s="29">
        <f t="shared" si="1"/>
        <v>34</v>
      </c>
      <c r="Q13" s="5">
        <f t="shared" si="2"/>
        <v>212</v>
      </c>
      <c r="R13" s="87" t="s">
        <v>207</v>
      </c>
    </row>
    <row r="14" spans="1:18" ht="15.75">
      <c r="A14" s="5">
        <v>9</v>
      </c>
      <c r="B14" s="15">
        <v>62</v>
      </c>
      <c r="C14" s="7" t="s">
        <v>52</v>
      </c>
      <c r="D14" s="7" t="s">
        <v>72</v>
      </c>
      <c r="E14" s="8" t="s">
        <v>39</v>
      </c>
      <c r="F14" s="9">
        <v>30</v>
      </c>
      <c r="G14" s="9">
        <v>35</v>
      </c>
      <c r="H14" s="6">
        <v>32</v>
      </c>
      <c r="I14" s="6">
        <v>33</v>
      </c>
      <c r="J14" s="6">
        <v>34</v>
      </c>
      <c r="K14" s="6">
        <v>31</v>
      </c>
      <c r="L14" s="6">
        <v>33</v>
      </c>
      <c r="M14" s="6">
        <v>30</v>
      </c>
      <c r="N14" s="29"/>
      <c r="O14" s="6">
        <f t="shared" si="0"/>
        <v>30</v>
      </c>
      <c r="P14" s="29">
        <f t="shared" si="1"/>
        <v>30</v>
      </c>
      <c r="Q14" s="5">
        <f t="shared" si="2"/>
        <v>198</v>
      </c>
      <c r="R14" s="87" t="s">
        <v>207</v>
      </c>
    </row>
    <row r="15" spans="1:18" ht="15.75">
      <c r="A15" s="5">
        <v>10</v>
      </c>
      <c r="B15" s="15">
        <v>81</v>
      </c>
      <c r="C15" s="7" t="s">
        <v>168</v>
      </c>
      <c r="D15" s="7" t="s">
        <v>151</v>
      </c>
      <c r="E15" s="8" t="s">
        <v>152</v>
      </c>
      <c r="F15" s="9">
        <v>0</v>
      </c>
      <c r="G15" s="9">
        <v>34</v>
      </c>
      <c r="H15" s="6">
        <v>31</v>
      </c>
      <c r="I15" s="6">
        <v>32</v>
      </c>
      <c r="J15" s="6">
        <v>31</v>
      </c>
      <c r="K15" s="6">
        <v>30</v>
      </c>
      <c r="L15" s="6">
        <v>30</v>
      </c>
      <c r="M15" s="6">
        <v>31</v>
      </c>
      <c r="N15" s="29"/>
      <c r="O15" s="6">
        <f t="shared" si="0"/>
        <v>0</v>
      </c>
      <c r="P15" s="29">
        <f t="shared" si="1"/>
        <v>30</v>
      </c>
      <c r="Q15" s="5">
        <f t="shared" si="2"/>
        <v>189</v>
      </c>
      <c r="R15" s="87" t="s">
        <v>207</v>
      </c>
    </row>
    <row r="16" spans="1:18" ht="15.75">
      <c r="A16" s="5">
        <v>11</v>
      </c>
      <c r="B16" s="15">
        <v>90</v>
      </c>
      <c r="C16" s="8" t="s">
        <v>167</v>
      </c>
      <c r="D16" s="7" t="s">
        <v>69</v>
      </c>
      <c r="E16" s="7" t="s">
        <v>17</v>
      </c>
      <c r="F16" s="9">
        <v>32</v>
      </c>
      <c r="G16" s="9">
        <v>0</v>
      </c>
      <c r="H16" s="6">
        <v>0</v>
      </c>
      <c r="I16" s="9">
        <v>0</v>
      </c>
      <c r="J16" s="6">
        <v>33</v>
      </c>
      <c r="K16" s="6">
        <v>33</v>
      </c>
      <c r="L16" s="6">
        <v>31</v>
      </c>
      <c r="M16" s="6">
        <v>32</v>
      </c>
      <c r="N16" s="29"/>
      <c r="O16" s="6">
        <f t="shared" si="0"/>
        <v>0</v>
      </c>
      <c r="P16" s="29">
        <f t="shared" si="1"/>
        <v>0</v>
      </c>
      <c r="Q16" s="5">
        <f t="shared" si="2"/>
        <v>161</v>
      </c>
      <c r="R16" s="87" t="s">
        <v>207</v>
      </c>
    </row>
    <row r="17" spans="1:17" ht="15">
      <c r="A17" s="5">
        <v>12</v>
      </c>
      <c r="B17" s="15">
        <v>27</v>
      </c>
      <c r="C17" s="1" t="s">
        <v>40</v>
      </c>
      <c r="D17" s="1" t="s">
        <v>63</v>
      </c>
      <c r="E17" s="1" t="s">
        <v>15</v>
      </c>
      <c r="F17" s="9">
        <v>0</v>
      </c>
      <c r="G17" s="9">
        <v>0</v>
      </c>
      <c r="H17" s="6">
        <v>0</v>
      </c>
      <c r="I17" s="9">
        <v>0</v>
      </c>
      <c r="J17" s="6">
        <v>29</v>
      </c>
      <c r="K17" s="6">
        <v>29</v>
      </c>
      <c r="L17" s="6">
        <v>0</v>
      </c>
      <c r="M17" s="6">
        <v>0</v>
      </c>
      <c r="N17" s="29"/>
      <c r="O17" s="6">
        <f t="shared" si="0"/>
        <v>0</v>
      </c>
      <c r="P17" s="29">
        <f t="shared" si="1"/>
        <v>0</v>
      </c>
      <c r="Q17" s="5">
        <f t="shared" si="2"/>
        <v>58</v>
      </c>
    </row>
    <row r="18" spans="1:17" ht="15">
      <c r="A18" s="5">
        <v>13</v>
      </c>
      <c r="B18" s="15">
        <v>55</v>
      </c>
      <c r="C18" s="7" t="s">
        <v>48</v>
      </c>
      <c r="D18" s="7" t="s">
        <v>49</v>
      </c>
      <c r="E18" s="8" t="s">
        <v>27</v>
      </c>
      <c r="F18" s="9">
        <v>31</v>
      </c>
      <c r="G18" s="9">
        <v>0</v>
      </c>
      <c r="H18" s="6">
        <v>0</v>
      </c>
      <c r="I18" s="9">
        <v>0</v>
      </c>
      <c r="J18" s="6">
        <v>0</v>
      </c>
      <c r="K18" s="6">
        <v>0</v>
      </c>
      <c r="L18" s="6">
        <v>0</v>
      </c>
      <c r="M18" s="6">
        <v>0</v>
      </c>
      <c r="N18" s="29"/>
      <c r="O18" s="6">
        <f t="shared" si="0"/>
        <v>0</v>
      </c>
      <c r="P18" s="29">
        <f t="shared" si="1"/>
        <v>0</v>
      </c>
      <c r="Q18" s="5">
        <f t="shared" si="2"/>
        <v>31</v>
      </c>
    </row>
    <row r="19" spans="1:17" ht="15">
      <c r="A19" s="5"/>
      <c r="B19" s="15"/>
      <c r="C19" s="7"/>
      <c r="D19" s="7"/>
      <c r="E19" s="8"/>
      <c r="G19" s="9"/>
      <c r="H19" s="6"/>
      <c r="I19" s="9"/>
      <c r="J19" s="6"/>
      <c r="K19" s="6"/>
      <c r="L19" s="6"/>
      <c r="M19" s="6"/>
      <c r="N19" s="29"/>
      <c r="O19" s="6"/>
      <c r="P19" s="29"/>
      <c r="Q19" s="5"/>
    </row>
    <row r="20" spans="1:17" ht="15">
      <c r="A20" s="5"/>
      <c r="B20" s="15"/>
      <c r="C20" s="7"/>
      <c r="D20" s="7"/>
      <c r="E20" s="8"/>
      <c r="G20" s="9"/>
      <c r="H20" s="6"/>
      <c r="I20" s="9"/>
      <c r="J20" s="6"/>
      <c r="K20" s="6"/>
      <c r="L20" s="6"/>
      <c r="M20" s="6"/>
      <c r="N20" s="29"/>
      <c r="O20" s="6"/>
      <c r="P20" s="29"/>
      <c r="Q20" s="5"/>
    </row>
    <row r="21" spans="1:17" ht="15">
      <c r="A21" s="5"/>
      <c r="B21" s="15"/>
      <c r="C21" s="7"/>
      <c r="D21" s="7"/>
      <c r="E21" s="8"/>
      <c r="G21" s="9"/>
      <c r="H21" s="6"/>
      <c r="I21" s="9"/>
      <c r="J21" s="6"/>
      <c r="K21" s="6"/>
      <c r="L21" s="6"/>
      <c r="M21" s="6"/>
      <c r="N21" s="29"/>
      <c r="O21" s="6"/>
      <c r="P21" s="29"/>
      <c r="Q21" s="5"/>
    </row>
    <row r="22" spans="1:17" ht="15">
      <c r="A22" s="5"/>
      <c r="B22" s="15"/>
      <c r="C22" s="7"/>
      <c r="D22" s="7"/>
      <c r="E22" s="8"/>
      <c r="G22" s="9"/>
      <c r="H22" s="6"/>
      <c r="I22" s="9"/>
      <c r="J22" s="6"/>
      <c r="K22" s="6"/>
      <c r="L22" s="6"/>
      <c r="M22" s="6"/>
      <c r="N22" s="29"/>
      <c r="O22" s="6"/>
      <c r="P22" s="29"/>
      <c r="Q22" s="5"/>
    </row>
    <row r="23" spans="1:17" ht="15">
      <c r="A23" s="5"/>
      <c r="B23" s="15"/>
      <c r="C23" s="7"/>
      <c r="D23" s="7"/>
      <c r="E23" s="8"/>
      <c r="G23" s="9"/>
      <c r="H23" s="6"/>
      <c r="I23" s="9"/>
      <c r="J23" s="6"/>
      <c r="K23" s="6"/>
      <c r="L23" s="6"/>
      <c r="M23" s="6"/>
      <c r="N23" s="29"/>
      <c r="O23" s="6"/>
      <c r="P23" s="29"/>
      <c r="Q23" s="5"/>
    </row>
    <row r="24" spans="1:17" ht="15">
      <c r="A24" s="5"/>
      <c r="B24" s="15"/>
      <c r="C24" s="8"/>
      <c r="D24" s="7"/>
      <c r="E24" s="7"/>
      <c r="G24" s="9"/>
      <c r="H24" s="6"/>
      <c r="I24" s="9"/>
      <c r="J24" s="6"/>
      <c r="K24" s="6"/>
      <c r="L24" s="6"/>
      <c r="M24" s="6"/>
      <c r="N24" s="29"/>
      <c r="O24" s="6"/>
      <c r="P24" s="29"/>
      <c r="Q24" s="5"/>
    </row>
    <row r="25" spans="1:17" ht="15">
      <c r="A25" s="5"/>
      <c r="B25" s="15"/>
      <c r="C25" s="8"/>
      <c r="D25" s="7"/>
      <c r="E25" s="7"/>
      <c r="G25" s="9"/>
      <c r="H25" s="6"/>
      <c r="I25" s="9"/>
      <c r="J25" s="6"/>
      <c r="K25" s="6"/>
      <c r="L25" s="6"/>
      <c r="N25" s="29"/>
      <c r="O25" s="6"/>
      <c r="P25" s="29"/>
      <c r="Q25" s="5"/>
    </row>
    <row r="26" spans="1:15" ht="15">
      <c r="A26" s="5"/>
      <c r="B26" s="15"/>
      <c r="C26" s="7"/>
      <c r="D26" s="7"/>
      <c r="E26" s="8"/>
      <c r="G26" s="9"/>
      <c r="H26" s="6"/>
      <c r="I26" s="9"/>
      <c r="J26" s="6"/>
      <c r="K26" s="6"/>
      <c r="L26" s="6"/>
      <c r="N26" s="29"/>
      <c r="O26" s="5"/>
    </row>
    <row r="27" spans="1:15" ht="15">
      <c r="A27" s="5"/>
      <c r="B27" s="5"/>
      <c r="G27" s="9"/>
      <c r="H27" s="6"/>
      <c r="I27" s="9"/>
      <c r="J27" s="6"/>
      <c r="K27" s="6"/>
      <c r="L27" s="6"/>
      <c r="N27" s="29"/>
      <c r="O27" s="5"/>
    </row>
    <row r="28" spans="1:15" ht="15">
      <c r="A28" s="5"/>
      <c r="B28" s="15"/>
      <c r="C28" s="8"/>
      <c r="D28" s="7"/>
      <c r="E28" s="7"/>
      <c r="G28" s="9"/>
      <c r="H28" s="6"/>
      <c r="I28" s="9"/>
      <c r="J28" s="6"/>
      <c r="K28" s="6"/>
      <c r="L28" s="6"/>
      <c r="N28" s="29"/>
      <c r="O28" s="5"/>
    </row>
    <row r="29" spans="1:15" ht="15">
      <c r="A29" s="5"/>
      <c r="B29" s="15"/>
      <c r="C29" s="8"/>
      <c r="D29" s="7"/>
      <c r="E29" s="7"/>
      <c r="G29" s="9"/>
      <c r="H29" s="6"/>
      <c r="I29" s="9"/>
      <c r="J29" s="6"/>
      <c r="K29" s="6"/>
      <c r="L29" s="6"/>
      <c r="N29" s="29"/>
      <c r="O29" s="5"/>
    </row>
    <row r="30" spans="1:15" ht="15">
      <c r="A30" s="5"/>
      <c r="N30" s="29"/>
      <c r="O30" s="5"/>
    </row>
    <row r="31" spans="14:15" ht="15">
      <c r="N31" s="29"/>
      <c r="O31" s="5"/>
    </row>
    <row r="32" ht="15">
      <c r="N32" s="29"/>
    </row>
    <row r="62" ht="15">
      <c r="F62" s="1"/>
    </row>
    <row r="63" ht="15">
      <c r="F63" s="1"/>
    </row>
    <row r="64" ht="15">
      <c r="F64" s="1"/>
    </row>
    <row r="65" ht="15">
      <c r="F65" s="1"/>
    </row>
    <row r="66" ht="15">
      <c r="F66" s="1"/>
    </row>
    <row r="67" ht="15">
      <c r="F67" s="1"/>
    </row>
    <row r="68" ht="15">
      <c r="F68" s="1"/>
    </row>
    <row r="69" ht="15">
      <c r="F69" s="1"/>
    </row>
    <row r="70" ht="15">
      <c r="F70" s="1"/>
    </row>
    <row r="71" ht="15">
      <c r="F71" s="1"/>
    </row>
    <row r="72" ht="15">
      <c r="F72" s="1"/>
    </row>
    <row r="73" ht="15">
      <c r="F73" s="1"/>
    </row>
    <row r="74" ht="15">
      <c r="F74" s="1"/>
    </row>
    <row r="75" ht="15">
      <c r="F75" s="1"/>
    </row>
    <row r="76" ht="15">
      <c r="F76" s="1"/>
    </row>
    <row r="77" ht="15">
      <c r="F77" s="1"/>
    </row>
    <row r="78" ht="15">
      <c r="F78" s="1"/>
    </row>
    <row r="79" ht="15">
      <c r="F79" s="1"/>
    </row>
    <row r="80" ht="15">
      <c r="F80" s="1"/>
    </row>
    <row r="81" ht="15">
      <c r="F81" s="1"/>
    </row>
    <row r="82" ht="15">
      <c r="F82" s="1"/>
    </row>
    <row r="83" ht="15">
      <c r="F83" s="1"/>
    </row>
    <row r="84" ht="15">
      <c r="F84" s="1"/>
    </row>
    <row r="85" ht="15">
      <c r="F85" s="1"/>
    </row>
    <row r="86" ht="15">
      <c r="F86" s="1"/>
    </row>
    <row r="87" ht="15">
      <c r="F87" s="1"/>
    </row>
    <row r="88" ht="15">
      <c r="F88" s="1"/>
    </row>
    <row r="89" ht="15">
      <c r="F89" s="1"/>
    </row>
    <row r="90" ht="15">
      <c r="F90" s="1"/>
    </row>
    <row r="91" ht="15">
      <c r="F91" s="1"/>
    </row>
    <row r="92" ht="15">
      <c r="F92" s="1"/>
    </row>
  </sheetData>
  <sheetProtection/>
  <mergeCells count="1">
    <mergeCell ref="B3:E3"/>
  </mergeCells>
  <printOptions/>
  <pageMargins left="0.75" right="0.75" top="1" bottom="1" header="0.5" footer="0.5"/>
  <pageSetup fitToHeight="1" fitToWidth="1" horizontalDpi="1200" verticalDpi="1200" orientation="landscape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36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6" sqref="A6"/>
    </sheetView>
  </sheetViews>
  <sheetFormatPr defaultColWidth="9.140625" defaultRowHeight="12.75"/>
  <cols>
    <col min="1" max="1" width="9.140625" style="1" customWidth="1"/>
    <col min="2" max="2" width="9.57421875" style="5" customWidth="1"/>
    <col min="3" max="3" width="13.140625" style="1" customWidth="1"/>
    <col min="4" max="4" width="16.57421875" style="1" customWidth="1"/>
    <col min="5" max="5" width="23.421875" style="1" bestFit="1" customWidth="1"/>
    <col min="6" max="6" width="8.57421875" style="49" customWidth="1"/>
    <col min="7" max="14" width="8.57421875" style="9" customWidth="1"/>
    <col min="15" max="15" width="8.57421875" style="5" customWidth="1"/>
    <col min="16" max="16" width="9.140625" style="1" customWidth="1"/>
    <col min="17" max="17" width="9.140625" style="5" customWidth="1"/>
    <col min="18" max="16384" width="9.140625" style="1" customWidth="1"/>
  </cols>
  <sheetData>
    <row r="3" spans="2:17" s="7" customFormat="1" ht="15">
      <c r="B3" s="90" t="s">
        <v>180</v>
      </c>
      <c r="C3" s="90"/>
      <c r="D3" s="90"/>
      <c r="E3" s="90"/>
      <c r="F3" s="45"/>
      <c r="G3" s="6"/>
      <c r="H3" s="6"/>
      <c r="I3" s="6"/>
      <c r="J3" s="6"/>
      <c r="K3" s="6"/>
      <c r="L3" s="6"/>
      <c r="M3" s="6"/>
      <c r="N3" s="6"/>
      <c r="O3" s="15"/>
      <c r="Q3" s="15"/>
    </row>
    <row r="4" spans="1:17" ht="15">
      <c r="A4" s="12" t="s">
        <v>10</v>
      </c>
      <c r="B4" s="12" t="s">
        <v>0</v>
      </c>
      <c r="C4" s="13" t="s">
        <v>1</v>
      </c>
      <c r="D4" s="13" t="s">
        <v>2</v>
      </c>
      <c r="E4" s="13" t="s">
        <v>3</v>
      </c>
      <c r="F4" s="46" t="s">
        <v>147</v>
      </c>
      <c r="G4" s="26" t="s">
        <v>148</v>
      </c>
      <c r="H4" s="26" t="s">
        <v>126</v>
      </c>
      <c r="I4" s="26" t="s">
        <v>126</v>
      </c>
      <c r="J4" s="26" t="s">
        <v>4</v>
      </c>
      <c r="K4" s="26" t="s">
        <v>4</v>
      </c>
      <c r="L4" s="26" t="s">
        <v>5</v>
      </c>
      <c r="M4" s="26" t="s">
        <v>5</v>
      </c>
      <c r="N4" s="26"/>
      <c r="O4" s="26" t="s">
        <v>6</v>
      </c>
      <c r="P4" s="26" t="s">
        <v>6</v>
      </c>
      <c r="Q4" s="26" t="s">
        <v>7</v>
      </c>
    </row>
    <row r="5" spans="1:17" ht="15">
      <c r="A5" s="12"/>
      <c r="B5" s="12"/>
      <c r="C5" s="14"/>
      <c r="D5" s="14"/>
      <c r="E5" s="14"/>
      <c r="F5" s="47"/>
      <c r="G5" s="27"/>
      <c r="H5" s="27"/>
      <c r="I5" s="27"/>
      <c r="J5" s="27"/>
      <c r="K5" s="27"/>
      <c r="L5" s="27" t="s">
        <v>200</v>
      </c>
      <c r="M5" s="27" t="s">
        <v>127</v>
      </c>
      <c r="N5" s="27"/>
      <c r="O5" s="32">
        <v>1</v>
      </c>
      <c r="P5" s="32">
        <v>2</v>
      </c>
      <c r="Q5" s="26"/>
    </row>
    <row r="6" spans="1:18" ht="15.75">
      <c r="A6" s="5">
        <v>1</v>
      </c>
      <c r="B6" s="15">
        <v>24</v>
      </c>
      <c r="C6" s="8" t="s">
        <v>16</v>
      </c>
      <c r="D6" s="7" t="s">
        <v>83</v>
      </c>
      <c r="E6" s="7" t="s">
        <v>17</v>
      </c>
      <c r="F6" s="49">
        <v>35</v>
      </c>
      <c r="G6" s="9">
        <v>41</v>
      </c>
      <c r="H6" s="6">
        <v>41</v>
      </c>
      <c r="I6" s="9">
        <v>41</v>
      </c>
      <c r="J6" s="6">
        <v>39</v>
      </c>
      <c r="K6" s="6">
        <v>41</v>
      </c>
      <c r="L6" s="6">
        <v>34</v>
      </c>
      <c r="M6" s="29">
        <v>35</v>
      </c>
      <c r="N6" s="29"/>
      <c r="O6" s="6">
        <f aca="true" t="shared" si="0" ref="O6:O16">SMALL(F6:N6,1)</f>
        <v>34</v>
      </c>
      <c r="P6" s="29">
        <f aca="true" t="shared" si="1" ref="P6:P16">SMALL(F6:N6,2)</f>
        <v>35</v>
      </c>
      <c r="Q6" s="5">
        <f aca="true" t="shared" si="2" ref="Q6:Q25">SUM(F6:N6)-O6-P6</f>
        <v>238</v>
      </c>
      <c r="R6" s="87" t="s">
        <v>207</v>
      </c>
    </row>
    <row r="7" spans="1:18" ht="15.75">
      <c r="A7" s="5">
        <v>2</v>
      </c>
      <c r="B7" s="5">
        <v>225</v>
      </c>
      <c r="C7" s="1" t="s">
        <v>36</v>
      </c>
      <c r="D7" s="1" t="s">
        <v>91</v>
      </c>
      <c r="E7" s="1" t="s">
        <v>39</v>
      </c>
      <c r="F7" s="49">
        <v>41</v>
      </c>
      <c r="G7" s="9">
        <v>37</v>
      </c>
      <c r="H7" s="9">
        <v>39</v>
      </c>
      <c r="I7" s="9">
        <v>35</v>
      </c>
      <c r="J7" s="9">
        <v>36</v>
      </c>
      <c r="K7" s="9">
        <v>36</v>
      </c>
      <c r="L7" s="9">
        <v>36</v>
      </c>
      <c r="M7" s="9">
        <v>39</v>
      </c>
      <c r="O7" s="6">
        <f t="shared" si="0"/>
        <v>35</v>
      </c>
      <c r="P7" s="29">
        <f t="shared" si="1"/>
        <v>36</v>
      </c>
      <c r="Q7" s="5">
        <f t="shared" si="2"/>
        <v>228</v>
      </c>
      <c r="R7" s="87" t="s">
        <v>207</v>
      </c>
    </row>
    <row r="8" spans="1:18" ht="15.75">
      <c r="A8" s="5">
        <v>3</v>
      </c>
      <c r="B8" s="15">
        <v>22</v>
      </c>
      <c r="C8" s="7" t="s">
        <v>81</v>
      </c>
      <c r="D8" s="7" t="s">
        <v>82</v>
      </c>
      <c r="E8" s="8" t="s">
        <v>29</v>
      </c>
      <c r="F8" s="49">
        <v>37</v>
      </c>
      <c r="G8" s="9">
        <v>39</v>
      </c>
      <c r="H8" s="9">
        <v>38</v>
      </c>
      <c r="I8" s="9">
        <v>39</v>
      </c>
      <c r="J8" s="6">
        <v>35</v>
      </c>
      <c r="K8" s="6">
        <v>37</v>
      </c>
      <c r="L8" s="6">
        <v>37</v>
      </c>
      <c r="M8" s="29">
        <v>38</v>
      </c>
      <c r="N8" s="29"/>
      <c r="O8" s="6">
        <f t="shared" si="0"/>
        <v>35</v>
      </c>
      <c r="P8" s="29">
        <f t="shared" si="1"/>
        <v>37</v>
      </c>
      <c r="Q8" s="5">
        <f t="shared" si="2"/>
        <v>228</v>
      </c>
      <c r="R8" s="87" t="s">
        <v>207</v>
      </c>
    </row>
    <row r="9" spans="1:18" ht="15.75">
      <c r="A9" s="5">
        <v>4</v>
      </c>
      <c r="B9" s="5">
        <v>166</v>
      </c>
      <c r="C9" s="7" t="s">
        <v>88</v>
      </c>
      <c r="D9" s="7" t="s">
        <v>89</v>
      </c>
      <c r="E9" s="8" t="s">
        <v>15</v>
      </c>
      <c r="F9" s="49">
        <v>38</v>
      </c>
      <c r="G9" s="9">
        <v>34</v>
      </c>
      <c r="H9" s="9">
        <v>32</v>
      </c>
      <c r="I9" s="9">
        <v>38</v>
      </c>
      <c r="J9" s="9">
        <v>37</v>
      </c>
      <c r="K9" s="9">
        <v>38</v>
      </c>
      <c r="L9" s="9">
        <v>28</v>
      </c>
      <c r="M9" s="9">
        <v>36</v>
      </c>
      <c r="O9" s="6">
        <f t="shared" si="0"/>
        <v>28</v>
      </c>
      <c r="P9" s="29">
        <f t="shared" si="1"/>
        <v>32</v>
      </c>
      <c r="Q9" s="5">
        <f t="shared" si="2"/>
        <v>221</v>
      </c>
      <c r="R9" s="87" t="s">
        <v>207</v>
      </c>
    </row>
    <row r="10" spans="1:18" ht="15.75">
      <c r="A10" s="5">
        <v>5</v>
      </c>
      <c r="B10" s="5">
        <v>111</v>
      </c>
      <c r="C10" s="1" t="s">
        <v>16</v>
      </c>
      <c r="D10" s="1" t="s">
        <v>67</v>
      </c>
      <c r="E10" s="1" t="s">
        <v>29</v>
      </c>
      <c r="F10" s="49">
        <v>36</v>
      </c>
      <c r="G10" s="9">
        <v>38</v>
      </c>
      <c r="H10" s="9">
        <v>37</v>
      </c>
      <c r="I10" s="9">
        <v>34</v>
      </c>
      <c r="J10" s="9">
        <v>33</v>
      </c>
      <c r="K10" s="9">
        <v>34</v>
      </c>
      <c r="L10" s="9">
        <v>38</v>
      </c>
      <c r="M10" s="9">
        <v>37</v>
      </c>
      <c r="O10" s="6">
        <f t="shared" si="0"/>
        <v>33</v>
      </c>
      <c r="P10" s="29">
        <f t="shared" si="1"/>
        <v>34</v>
      </c>
      <c r="Q10" s="5">
        <f t="shared" si="2"/>
        <v>220</v>
      </c>
      <c r="R10" s="87" t="s">
        <v>207</v>
      </c>
    </row>
    <row r="11" spans="1:18" ht="15.75">
      <c r="A11" s="5">
        <v>6</v>
      </c>
      <c r="B11" s="15">
        <v>33</v>
      </c>
      <c r="C11" s="7" t="s">
        <v>85</v>
      </c>
      <c r="D11" s="7" t="s">
        <v>86</v>
      </c>
      <c r="E11" s="7" t="s">
        <v>29</v>
      </c>
      <c r="F11" s="49">
        <v>32</v>
      </c>
      <c r="G11" s="9">
        <v>33</v>
      </c>
      <c r="H11" s="9">
        <v>35</v>
      </c>
      <c r="I11" s="9">
        <v>36</v>
      </c>
      <c r="J11" s="6">
        <v>0</v>
      </c>
      <c r="K11" s="6">
        <v>0</v>
      </c>
      <c r="L11" s="9">
        <v>32</v>
      </c>
      <c r="M11" s="9">
        <v>33</v>
      </c>
      <c r="N11" s="29"/>
      <c r="O11" s="6">
        <f t="shared" si="0"/>
        <v>0</v>
      </c>
      <c r="P11" s="29">
        <f t="shared" si="1"/>
        <v>0</v>
      </c>
      <c r="Q11" s="5">
        <f t="shared" si="2"/>
        <v>201</v>
      </c>
      <c r="R11" s="87" t="s">
        <v>207</v>
      </c>
    </row>
    <row r="12" spans="1:18" ht="15.75">
      <c r="A12" s="5">
        <v>7</v>
      </c>
      <c r="B12" s="5">
        <v>51</v>
      </c>
      <c r="C12" s="1" t="s">
        <v>80</v>
      </c>
      <c r="D12" s="1" t="s">
        <v>176</v>
      </c>
      <c r="E12" s="1" t="s">
        <v>13</v>
      </c>
      <c r="F12" s="49">
        <v>34</v>
      </c>
      <c r="G12" s="9">
        <v>31</v>
      </c>
      <c r="H12" s="9">
        <v>31</v>
      </c>
      <c r="I12" s="9">
        <v>0</v>
      </c>
      <c r="J12" s="9">
        <v>34</v>
      </c>
      <c r="K12" s="9">
        <v>33</v>
      </c>
      <c r="L12" s="9">
        <v>35</v>
      </c>
      <c r="M12" s="9">
        <v>27</v>
      </c>
      <c r="O12" s="6">
        <f t="shared" si="0"/>
        <v>0</v>
      </c>
      <c r="P12" s="29">
        <f t="shared" si="1"/>
        <v>27</v>
      </c>
      <c r="Q12" s="5">
        <f t="shared" si="2"/>
        <v>198</v>
      </c>
      <c r="R12" s="87" t="s">
        <v>207</v>
      </c>
    </row>
    <row r="13" spans="1:18" ht="15.75">
      <c r="A13" s="5">
        <v>8</v>
      </c>
      <c r="B13" s="5">
        <v>99</v>
      </c>
      <c r="C13" s="7" t="s">
        <v>75</v>
      </c>
      <c r="D13" s="7" t="s">
        <v>76</v>
      </c>
      <c r="E13" s="7" t="s">
        <v>27</v>
      </c>
      <c r="F13" s="49">
        <v>29</v>
      </c>
      <c r="G13" s="9">
        <v>32</v>
      </c>
      <c r="H13" s="9">
        <v>34</v>
      </c>
      <c r="I13" s="9">
        <v>33</v>
      </c>
      <c r="J13" s="9">
        <v>29</v>
      </c>
      <c r="K13" s="9">
        <v>0</v>
      </c>
      <c r="L13" s="9">
        <v>31</v>
      </c>
      <c r="M13" s="9">
        <v>32</v>
      </c>
      <c r="O13" s="6">
        <f t="shared" si="0"/>
        <v>0</v>
      </c>
      <c r="P13" s="29">
        <f t="shared" si="1"/>
        <v>29</v>
      </c>
      <c r="Q13" s="5">
        <f t="shared" si="2"/>
        <v>191</v>
      </c>
      <c r="R13" s="87" t="s">
        <v>207</v>
      </c>
    </row>
    <row r="14" spans="1:18" ht="15.75">
      <c r="A14" s="5">
        <v>9</v>
      </c>
      <c r="B14" s="5">
        <v>88</v>
      </c>
      <c r="C14" s="1" t="s">
        <v>87</v>
      </c>
      <c r="D14" s="1" t="s">
        <v>54</v>
      </c>
      <c r="E14" s="1" t="s">
        <v>29</v>
      </c>
      <c r="F14" s="49">
        <v>31</v>
      </c>
      <c r="G14" s="9">
        <v>28</v>
      </c>
      <c r="H14" s="9">
        <v>33</v>
      </c>
      <c r="I14" s="9">
        <v>0</v>
      </c>
      <c r="J14" s="9">
        <v>31</v>
      </c>
      <c r="K14" s="9">
        <v>32</v>
      </c>
      <c r="L14" s="9">
        <v>27</v>
      </c>
      <c r="M14" s="9">
        <v>29</v>
      </c>
      <c r="O14" s="6">
        <f t="shared" si="0"/>
        <v>0</v>
      </c>
      <c r="P14" s="29">
        <f t="shared" si="1"/>
        <v>27</v>
      </c>
      <c r="Q14" s="5">
        <f t="shared" si="2"/>
        <v>184</v>
      </c>
      <c r="R14" s="87" t="s">
        <v>207</v>
      </c>
    </row>
    <row r="15" spans="1:18" ht="15.75">
      <c r="A15" s="5">
        <v>10</v>
      </c>
      <c r="B15" s="5">
        <v>82</v>
      </c>
      <c r="C15" s="1" t="s">
        <v>178</v>
      </c>
      <c r="D15" s="1" t="s">
        <v>179</v>
      </c>
      <c r="E15" s="1" t="s">
        <v>152</v>
      </c>
      <c r="F15" s="49">
        <v>0</v>
      </c>
      <c r="G15" s="9">
        <v>29</v>
      </c>
      <c r="H15" s="9">
        <v>0</v>
      </c>
      <c r="I15" s="9">
        <v>0</v>
      </c>
      <c r="J15" s="9">
        <v>32</v>
      </c>
      <c r="K15" s="9">
        <v>31</v>
      </c>
      <c r="L15" s="9">
        <v>29</v>
      </c>
      <c r="M15" s="9">
        <v>31</v>
      </c>
      <c r="O15" s="6">
        <f t="shared" si="0"/>
        <v>0</v>
      </c>
      <c r="P15" s="29">
        <f t="shared" si="1"/>
        <v>0</v>
      </c>
      <c r="Q15" s="5">
        <f t="shared" si="2"/>
        <v>152</v>
      </c>
      <c r="R15" s="87" t="s">
        <v>207</v>
      </c>
    </row>
    <row r="16" spans="1:18" ht="15.75">
      <c r="A16" s="5">
        <v>11</v>
      </c>
      <c r="B16" s="5">
        <v>110</v>
      </c>
      <c r="C16" s="1" t="s">
        <v>73</v>
      </c>
      <c r="D16" s="1" t="s">
        <v>92</v>
      </c>
      <c r="E16" s="1" t="s">
        <v>15</v>
      </c>
      <c r="F16" s="49">
        <v>33</v>
      </c>
      <c r="G16" s="9">
        <v>36</v>
      </c>
      <c r="H16" s="9">
        <v>0</v>
      </c>
      <c r="I16" s="9">
        <v>0</v>
      </c>
      <c r="J16" s="9">
        <v>41</v>
      </c>
      <c r="K16" s="9">
        <v>35</v>
      </c>
      <c r="L16" s="9">
        <v>0</v>
      </c>
      <c r="M16" s="9">
        <v>0</v>
      </c>
      <c r="O16" s="6">
        <f t="shared" si="0"/>
        <v>0</v>
      </c>
      <c r="P16" s="29">
        <f t="shared" si="1"/>
        <v>0</v>
      </c>
      <c r="Q16" s="5">
        <f t="shared" si="2"/>
        <v>145</v>
      </c>
      <c r="R16" s="87" t="s">
        <v>207</v>
      </c>
    </row>
    <row r="17" spans="1:17" ht="15">
      <c r="A17" s="5">
        <v>12</v>
      </c>
      <c r="B17" s="5">
        <v>209</v>
      </c>
      <c r="C17" s="7" t="s">
        <v>94</v>
      </c>
      <c r="D17" s="7" t="s">
        <v>95</v>
      </c>
      <c r="E17" s="8" t="s">
        <v>13</v>
      </c>
      <c r="F17" s="49">
        <v>0</v>
      </c>
      <c r="G17" s="9">
        <v>0</v>
      </c>
      <c r="H17" s="9">
        <v>0</v>
      </c>
      <c r="I17" s="9">
        <v>0</v>
      </c>
      <c r="J17" s="9">
        <v>38</v>
      </c>
      <c r="K17" s="9">
        <v>39</v>
      </c>
      <c r="L17" s="9">
        <v>39</v>
      </c>
      <c r="M17" s="9">
        <v>28</v>
      </c>
      <c r="O17" s="6">
        <v>0</v>
      </c>
      <c r="P17" s="29">
        <v>0</v>
      </c>
      <c r="Q17" s="5">
        <f t="shared" si="2"/>
        <v>144</v>
      </c>
    </row>
    <row r="18" spans="1:17" ht="15">
      <c r="A18" s="5">
        <v>13</v>
      </c>
      <c r="B18" s="5">
        <v>55</v>
      </c>
      <c r="C18" s="1" t="s">
        <v>48</v>
      </c>
      <c r="D18" s="1" t="s">
        <v>49</v>
      </c>
      <c r="E18" s="1" t="s">
        <v>27</v>
      </c>
      <c r="F18" s="49">
        <v>0</v>
      </c>
      <c r="G18" s="9">
        <v>27</v>
      </c>
      <c r="H18" s="9">
        <v>36</v>
      </c>
      <c r="I18" s="9">
        <v>37</v>
      </c>
      <c r="J18" s="9">
        <v>0</v>
      </c>
      <c r="K18" s="9">
        <v>0</v>
      </c>
      <c r="L18" s="9">
        <v>0</v>
      </c>
      <c r="M18" s="9">
        <v>0</v>
      </c>
      <c r="O18" s="5">
        <f>SMALL(F18:N18,1)</f>
        <v>0</v>
      </c>
      <c r="P18" s="9">
        <f>SMALL(F18:N18,2)</f>
        <v>0</v>
      </c>
      <c r="Q18" s="5">
        <f t="shared" si="2"/>
        <v>100</v>
      </c>
    </row>
    <row r="19" spans="1:17" ht="15">
      <c r="A19" s="5">
        <v>14</v>
      </c>
      <c r="B19" s="5">
        <v>53</v>
      </c>
      <c r="C19" s="1" t="s">
        <v>177</v>
      </c>
      <c r="D19" s="1" t="s">
        <v>47</v>
      </c>
      <c r="E19" s="1" t="s">
        <v>29</v>
      </c>
      <c r="F19" s="49">
        <v>30</v>
      </c>
      <c r="G19" s="9">
        <v>0</v>
      </c>
      <c r="H19" s="9">
        <v>0</v>
      </c>
      <c r="I19" s="9">
        <v>0</v>
      </c>
      <c r="J19" s="9">
        <v>30</v>
      </c>
      <c r="K19" s="9">
        <v>30</v>
      </c>
      <c r="L19" s="9">
        <v>0</v>
      </c>
      <c r="M19" s="9">
        <v>0</v>
      </c>
      <c r="O19" s="6">
        <f>SMALL(F19:N19,1)</f>
        <v>0</v>
      </c>
      <c r="P19" s="29">
        <f>SMALL(F19:N19,2)</f>
        <v>0</v>
      </c>
      <c r="Q19" s="5">
        <f t="shared" si="2"/>
        <v>90</v>
      </c>
    </row>
    <row r="20" spans="1:17" s="50" customFormat="1" ht="15">
      <c r="A20" s="5">
        <v>15</v>
      </c>
      <c r="B20" s="5">
        <v>27</v>
      </c>
      <c r="C20" s="1" t="s">
        <v>31</v>
      </c>
      <c r="D20" s="1" t="s">
        <v>202</v>
      </c>
      <c r="E20" s="1" t="s">
        <v>29</v>
      </c>
      <c r="F20" s="50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41</v>
      </c>
      <c r="M20" s="9">
        <v>41</v>
      </c>
      <c r="N20" s="9"/>
      <c r="O20" s="6">
        <v>0</v>
      </c>
      <c r="P20" s="29">
        <v>0</v>
      </c>
      <c r="Q20" s="5">
        <f t="shared" si="2"/>
        <v>82</v>
      </c>
    </row>
    <row r="21" spans="1:17" ht="15">
      <c r="A21" s="5">
        <v>16</v>
      </c>
      <c r="B21" s="5">
        <v>98</v>
      </c>
      <c r="C21" s="1" t="s">
        <v>42</v>
      </c>
      <c r="D21" s="1" t="s">
        <v>203</v>
      </c>
      <c r="E21" s="1" t="s">
        <v>17</v>
      </c>
      <c r="F21" s="50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33</v>
      </c>
      <c r="M21" s="9">
        <v>34</v>
      </c>
      <c r="O21" s="6">
        <v>0</v>
      </c>
      <c r="P21" s="29">
        <v>0</v>
      </c>
      <c r="Q21" s="5">
        <f t="shared" si="2"/>
        <v>67</v>
      </c>
    </row>
    <row r="22" spans="1:17" ht="15">
      <c r="A22" s="5">
        <v>17</v>
      </c>
      <c r="B22" s="5">
        <v>177</v>
      </c>
      <c r="C22" s="1" t="s">
        <v>16</v>
      </c>
      <c r="D22" s="1" t="s">
        <v>183</v>
      </c>
      <c r="E22" s="1" t="s">
        <v>29</v>
      </c>
      <c r="F22" s="50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30</v>
      </c>
      <c r="M22" s="9">
        <v>30</v>
      </c>
      <c r="O22" s="6">
        <v>0</v>
      </c>
      <c r="P22" s="29">
        <v>0</v>
      </c>
      <c r="Q22" s="5">
        <f t="shared" si="2"/>
        <v>60</v>
      </c>
    </row>
    <row r="23" spans="1:17" ht="15">
      <c r="A23" s="5">
        <v>18</v>
      </c>
      <c r="B23" s="52">
        <v>1</v>
      </c>
      <c r="C23" s="45" t="s">
        <v>77</v>
      </c>
      <c r="D23" s="45" t="s">
        <v>78</v>
      </c>
      <c r="E23" s="45" t="s">
        <v>29</v>
      </c>
      <c r="F23" s="48">
        <v>39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/>
      <c r="O23" s="52">
        <f>SMALL(F23:N23,1)</f>
        <v>0</v>
      </c>
      <c r="P23" s="52">
        <f>SMALL(F23:N23,2)</f>
        <v>0</v>
      </c>
      <c r="Q23" s="51">
        <f t="shared" si="2"/>
        <v>39</v>
      </c>
    </row>
    <row r="24" spans="1:17" ht="15">
      <c r="A24" s="5">
        <v>19</v>
      </c>
      <c r="B24" s="15">
        <v>61</v>
      </c>
      <c r="C24" s="7" t="s">
        <v>105</v>
      </c>
      <c r="D24" s="7" t="s">
        <v>26</v>
      </c>
      <c r="E24" s="7" t="s">
        <v>13</v>
      </c>
      <c r="F24" s="49">
        <v>0</v>
      </c>
      <c r="G24" s="9">
        <v>35</v>
      </c>
      <c r="H24" s="6">
        <v>0</v>
      </c>
      <c r="I24" s="9">
        <v>0</v>
      </c>
      <c r="J24" s="6">
        <v>0</v>
      </c>
      <c r="K24" s="6">
        <v>0</v>
      </c>
      <c r="L24" s="6">
        <v>0</v>
      </c>
      <c r="M24" s="29">
        <v>0</v>
      </c>
      <c r="N24" s="29"/>
      <c r="O24" s="6">
        <v>0</v>
      </c>
      <c r="P24" s="29">
        <v>0</v>
      </c>
      <c r="Q24" s="5">
        <f t="shared" si="2"/>
        <v>35</v>
      </c>
    </row>
    <row r="25" spans="1:17" ht="15">
      <c r="A25" s="5">
        <v>20</v>
      </c>
      <c r="B25" s="5">
        <v>80</v>
      </c>
      <c r="C25" s="1" t="s">
        <v>197</v>
      </c>
      <c r="D25" s="1" t="s">
        <v>185</v>
      </c>
      <c r="E25" s="1" t="s">
        <v>152</v>
      </c>
      <c r="F25" s="49">
        <v>0</v>
      </c>
      <c r="G25" s="9">
        <v>30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O25" s="6">
        <v>0</v>
      </c>
      <c r="P25" s="29">
        <v>0</v>
      </c>
      <c r="Q25" s="5">
        <f t="shared" si="2"/>
        <v>30</v>
      </c>
    </row>
    <row r="26" spans="1:6" ht="15">
      <c r="A26" s="5"/>
      <c r="F26" s="50"/>
    </row>
    <row r="27" spans="1:6" ht="15">
      <c r="A27" s="5"/>
      <c r="F27" s="50"/>
    </row>
    <row r="28" spans="1:6" ht="15">
      <c r="A28" s="5"/>
      <c r="F28" s="50"/>
    </row>
    <row r="29" spans="1:6" ht="15">
      <c r="A29" s="5"/>
      <c r="F29" s="50"/>
    </row>
    <row r="30" spans="1:6" ht="15">
      <c r="A30" s="5"/>
      <c r="F30" s="50"/>
    </row>
    <row r="31" spans="1:6" ht="15">
      <c r="A31" s="5"/>
      <c r="F31" s="50"/>
    </row>
    <row r="32" ht="15">
      <c r="F32" s="50"/>
    </row>
    <row r="33" ht="15">
      <c r="F33" s="50"/>
    </row>
    <row r="34" ht="15">
      <c r="F34" s="50"/>
    </row>
    <row r="35" ht="15">
      <c r="F35" s="50"/>
    </row>
    <row r="36" ht="15">
      <c r="F36" s="50"/>
    </row>
  </sheetData>
  <sheetProtection/>
  <mergeCells count="1">
    <mergeCell ref="B3:E3"/>
  </mergeCells>
  <printOptions/>
  <pageMargins left="0.75" right="0.75" top="1" bottom="1" header="0.5" footer="0.5"/>
  <pageSetup fitToHeight="1" fitToWidth="1" horizontalDpi="1200" verticalDpi="1200" orientation="landscape" paperSize="9" scale="6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27"/>
  <sheetViews>
    <sheetView zoomScale="110" zoomScaleNormal="11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6" sqref="A6"/>
    </sheetView>
  </sheetViews>
  <sheetFormatPr defaultColWidth="9.140625" defaultRowHeight="15" customHeight="1"/>
  <cols>
    <col min="1" max="1" width="9.140625" style="1" customWidth="1"/>
    <col min="2" max="2" width="9.57421875" style="5" customWidth="1"/>
    <col min="3" max="3" width="12.7109375" style="1" customWidth="1"/>
    <col min="4" max="4" width="16.140625" style="1" customWidth="1"/>
    <col min="5" max="5" width="22.57421875" style="1" bestFit="1" customWidth="1"/>
    <col min="6" max="14" width="8.57421875" style="9" customWidth="1"/>
    <col min="15" max="15" width="8.57421875" style="5" customWidth="1"/>
    <col min="16" max="17" width="9.140625" style="1" customWidth="1"/>
    <col min="18" max="18" width="9.140625" style="10" customWidth="1"/>
    <col min="19" max="16384" width="9.140625" style="1" customWidth="1"/>
  </cols>
  <sheetData>
    <row r="3" spans="2:18" s="7" customFormat="1" ht="15" customHeight="1">
      <c r="B3" s="90" t="s">
        <v>122</v>
      </c>
      <c r="C3" s="90"/>
      <c r="D3" s="90"/>
      <c r="E3" s="90"/>
      <c r="F3" s="8"/>
      <c r="G3" s="6"/>
      <c r="H3" s="6"/>
      <c r="I3" s="6"/>
      <c r="J3" s="6"/>
      <c r="K3" s="6"/>
      <c r="L3" s="6"/>
      <c r="M3" s="6"/>
      <c r="N3" s="6"/>
      <c r="O3" s="15"/>
      <c r="R3" s="30"/>
    </row>
    <row r="4" spans="1:17" ht="15" customHeight="1">
      <c r="A4" s="12" t="s">
        <v>10</v>
      </c>
      <c r="B4" s="12" t="s">
        <v>0</v>
      </c>
      <c r="C4" s="13" t="s">
        <v>1</v>
      </c>
      <c r="D4" s="13" t="s">
        <v>2</v>
      </c>
      <c r="E4" s="13" t="s">
        <v>3</v>
      </c>
      <c r="F4" s="26" t="s">
        <v>147</v>
      </c>
      <c r="G4" s="26" t="s">
        <v>148</v>
      </c>
      <c r="H4" s="26" t="s">
        <v>126</v>
      </c>
      <c r="I4" s="26" t="s">
        <v>126</v>
      </c>
      <c r="J4" s="26" t="s">
        <v>4</v>
      </c>
      <c r="K4" s="26" t="s">
        <v>4</v>
      </c>
      <c r="L4" s="26" t="s">
        <v>5</v>
      </c>
      <c r="M4" s="26" t="s">
        <v>5</v>
      </c>
      <c r="N4" s="26"/>
      <c r="O4" s="26" t="s">
        <v>6</v>
      </c>
      <c r="P4" s="26" t="s">
        <v>6</v>
      </c>
      <c r="Q4" s="26" t="s">
        <v>7</v>
      </c>
    </row>
    <row r="5" spans="1:17" ht="15" customHeight="1">
      <c r="A5" s="12"/>
      <c r="B5" s="12"/>
      <c r="C5" s="14"/>
      <c r="D5" s="14"/>
      <c r="E5" s="14"/>
      <c r="F5" s="27"/>
      <c r="G5" s="27"/>
      <c r="H5" s="27"/>
      <c r="I5" s="27"/>
      <c r="J5" s="27"/>
      <c r="K5" s="27"/>
      <c r="L5" s="27" t="s">
        <v>200</v>
      </c>
      <c r="M5" s="27" t="s">
        <v>127</v>
      </c>
      <c r="N5" s="27"/>
      <c r="O5" s="32">
        <v>1</v>
      </c>
      <c r="P5" s="32">
        <v>2</v>
      </c>
      <c r="Q5" s="26"/>
    </row>
    <row r="6" spans="1:18" ht="15" customHeight="1">
      <c r="A6" s="5">
        <v>1</v>
      </c>
      <c r="B6" s="15">
        <v>21</v>
      </c>
      <c r="C6" s="7" t="s">
        <v>40</v>
      </c>
      <c r="D6" s="7" t="s">
        <v>97</v>
      </c>
      <c r="E6" s="7" t="s">
        <v>24</v>
      </c>
      <c r="F6" s="9">
        <v>37</v>
      </c>
      <c r="G6" s="9">
        <v>38</v>
      </c>
      <c r="H6" s="6">
        <v>41</v>
      </c>
      <c r="I6" s="6">
        <v>39</v>
      </c>
      <c r="J6" s="6">
        <v>37</v>
      </c>
      <c r="K6" s="6">
        <v>36</v>
      </c>
      <c r="L6" s="9">
        <v>41</v>
      </c>
      <c r="M6" s="29">
        <v>41</v>
      </c>
      <c r="N6" s="29"/>
      <c r="O6" s="6">
        <f aca="true" t="shared" si="0" ref="O6:O26">SMALL(F6:N6,1)</f>
        <v>36</v>
      </c>
      <c r="P6" s="29">
        <f aca="true" t="shared" si="1" ref="P6:P26">SMALL(F6:N6,2)</f>
        <v>37</v>
      </c>
      <c r="Q6" s="5">
        <f aca="true" t="shared" si="2" ref="Q6:Q26">SUM(F6:N6)-O6-P6</f>
        <v>237</v>
      </c>
      <c r="R6" s="10" t="s">
        <v>208</v>
      </c>
    </row>
    <row r="7" spans="1:18" ht="15" customHeight="1">
      <c r="A7" s="5">
        <v>2</v>
      </c>
      <c r="B7" s="5">
        <v>57</v>
      </c>
      <c r="C7" s="1" t="s">
        <v>52</v>
      </c>
      <c r="D7" s="1" t="s">
        <v>79</v>
      </c>
      <c r="E7" s="1" t="s">
        <v>15</v>
      </c>
      <c r="F7" s="9">
        <v>29</v>
      </c>
      <c r="G7" s="9">
        <v>37</v>
      </c>
      <c r="H7" s="9">
        <v>39</v>
      </c>
      <c r="I7" s="9">
        <v>38</v>
      </c>
      <c r="J7" s="9">
        <v>36</v>
      </c>
      <c r="K7" s="9">
        <v>39</v>
      </c>
      <c r="L7" s="9">
        <v>38</v>
      </c>
      <c r="M7" s="9">
        <v>37</v>
      </c>
      <c r="O7" s="6">
        <f t="shared" si="0"/>
        <v>29</v>
      </c>
      <c r="P7" s="29">
        <f t="shared" si="1"/>
        <v>36</v>
      </c>
      <c r="Q7" s="5">
        <f t="shared" si="2"/>
        <v>228</v>
      </c>
      <c r="R7" s="10" t="s">
        <v>208</v>
      </c>
    </row>
    <row r="8" spans="1:18" ht="15" customHeight="1">
      <c r="A8" s="5">
        <v>3</v>
      </c>
      <c r="B8" s="5">
        <v>59</v>
      </c>
      <c r="C8" s="1" t="s">
        <v>84</v>
      </c>
      <c r="D8" s="1" t="s">
        <v>49</v>
      </c>
      <c r="E8" s="1" t="s">
        <v>29</v>
      </c>
      <c r="F8" s="9">
        <v>31</v>
      </c>
      <c r="G8" s="9">
        <v>29</v>
      </c>
      <c r="H8" s="9">
        <v>38</v>
      </c>
      <c r="I8" s="9">
        <v>34</v>
      </c>
      <c r="J8" s="9">
        <v>32</v>
      </c>
      <c r="K8" s="9">
        <v>37</v>
      </c>
      <c r="L8" s="9">
        <v>37</v>
      </c>
      <c r="M8" s="9">
        <v>35</v>
      </c>
      <c r="O8" s="6">
        <f t="shared" si="0"/>
        <v>29</v>
      </c>
      <c r="P8" s="29">
        <f t="shared" si="1"/>
        <v>31</v>
      </c>
      <c r="Q8" s="5">
        <f t="shared" si="2"/>
        <v>213</v>
      </c>
      <c r="R8" s="10" t="s">
        <v>208</v>
      </c>
    </row>
    <row r="9" spans="1:18" ht="15" customHeight="1">
      <c r="A9" s="5">
        <v>4</v>
      </c>
      <c r="B9" s="5">
        <v>54</v>
      </c>
      <c r="C9" s="1" t="s">
        <v>53</v>
      </c>
      <c r="D9" s="1" t="s">
        <v>74</v>
      </c>
      <c r="E9" s="1" t="s">
        <v>13</v>
      </c>
      <c r="F9" s="9">
        <v>34</v>
      </c>
      <c r="G9" s="9">
        <v>30</v>
      </c>
      <c r="H9" s="9">
        <v>33</v>
      </c>
      <c r="I9" s="9">
        <v>0</v>
      </c>
      <c r="J9" s="9">
        <v>30</v>
      </c>
      <c r="K9" s="9">
        <v>38</v>
      </c>
      <c r="L9" s="9">
        <v>36</v>
      </c>
      <c r="M9" s="9">
        <v>38</v>
      </c>
      <c r="O9" s="6">
        <f t="shared" si="0"/>
        <v>0</v>
      </c>
      <c r="P9" s="29">
        <f t="shared" si="1"/>
        <v>30</v>
      </c>
      <c r="Q9" s="5">
        <f t="shared" si="2"/>
        <v>209</v>
      </c>
      <c r="R9" s="10" t="s">
        <v>208</v>
      </c>
    </row>
    <row r="10" spans="1:18" ht="15" customHeight="1">
      <c r="A10" s="5">
        <v>5</v>
      </c>
      <c r="B10" s="15">
        <v>28</v>
      </c>
      <c r="C10" s="7" t="s">
        <v>100</v>
      </c>
      <c r="D10" s="7" t="s">
        <v>51</v>
      </c>
      <c r="E10" s="7" t="s">
        <v>15</v>
      </c>
      <c r="F10" s="9">
        <v>33</v>
      </c>
      <c r="G10" s="9">
        <v>32</v>
      </c>
      <c r="H10" s="9">
        <v>36</v>
      </c>
      <c r="I10" s="9">
        <v>37</v>
      </c>
      <c r="J10" s="6">
        <v>33</v>
      </c>
      <c r="K10" s="6">
        <v>34</v>
      </c>
      <c r="L10" s="9">
        <v>0</v>
      </c>
      <c r="M10" s="29">
        <v>0</v>
      </c>
      <c r="N10" s="29"/>
      <c r="O10" s="6">
        <f t="shared" si="0"/>
        <v>0</v>
      </c>
      <c r="P10" s="29">
        <f t="shared" si="1"/>
        <v>0</v>
      </c>
      <c r="Q10" s="5">
        <f t="shared" si="2"/>
        <v>205</v>
      </c>
      <c r="R10" s="10" t="s">
        <v>208</v>
      </c>
    </row>
    <row r="11" spans="1:18" ht="15" customHeight="1">
      <c r="A11" s="5">
        <v>6</v>
      </c>
      <c r="B11" s="5">
        <v>111</v>
      </c>
      <c r="C11" s="1" t="s">
        <v>144</v>
      </c>
      <c r="D11" s="1" t="s">
        <v>145</v>
      </c>
      <c r="E11" s="1" t="s">
        <v>15</v>
      </c>
      <c r="F11" s="9">
        <v>30</v>
      </c>
      <c r="G11" s="9">
        <v>33</v>
      </c>
      <c r="H11" s="9">
        <v>35</v>
      </c>
      <c r="I11" s="9">
        <v>35</v>
      </c>
      <c r="J11" s="9">
        <v>31</v>
      </c>
      <c r="K11" s="9">
        <v>32</v>
      </c>
      <c r="L11" s="9">
        <v>33</v>
      </c>
      <c r="M11" s="9">
        <v>34</v>
      </c>
      <c r="O11" s="6">
        <f t="shared" si="0"/>
        <v>30</v>
      </c>
      <c r="P11" s="29">
        <f t="shared" si="1"/>
        <v>31</v>
      </c>
      <c r="Q11" s="5">
        <f t="shared" si="2"/>
        <v>202</v>
      </c>
      <c r="R11" s="10" t="s">
        <v>208</v>
      </c>
    </row>
    <row r="12" spans="1:18" ht="15" customHeight="1">
      <c r="A12" s="5">
        <v>7</v>
      </c>
      <c r="B12" s="5">
        <v>148</v>
      </c>
      <c r="C12" s="1" t="s">
        <v>188</v>
      </c>
      <c r="D12" s="1" t="s">
        <v>189</v>
      </c>
      <c r="E12" s="1" t="s">
        <v>13</v>
      </c>
      <c r="F12" s="9">
        <v>0</v>
      </c>
      <c r="G12" s="9">
        <v>34</v>
      </c>
      <c r="H12" s="9">
        <v>0</v>
      </c>
      <c r="I12" s="9">
        <v>0</v>
      </c>
      <c r="J12" s="9">
        <v>35</v>
      </c>
      <c r="K12" s="9">
        <v>35</v>
      </c>
      <c r="L12" s="9">
        <v>34</v>
      </c>
      <c r="M12" s="9">
        <v>36</v>
      </c>
      <c r="O12" s="6">
        <f t="shared" si="0"/>
        <v>0</v>
      </c>
      <c r="P12" s="29">
        <f t="shared" si="1"/>
        <v>0</v>
      </c>
      <c r="Q12" s="5">
        <f t="shared" si="2"/>
        <v>174</v>
      </c>
      <c r="R12" s="10" t="s">
        <v>208</v>
      </c>
    </row>
    <row r="13" spans="1:18" ht="15" customHeight="1">
      <c r="A13" s="5">
        <v>8</v>
      </c>
      <c r="B13" s="15">
        <v>29</v>
      </c>
      <c r="C13" s="7" t="s">
        <v>101</v>
      </c>
      <c r="D13" s="7" t="s">
        <v>102</v>
      </c>
      <c r="E13" s="7" t="s">
        <v>15</v>
      </c>
      <c r="F13" s="9">
        <v>32</v>
      </c>
      <c r="G13" s="9">
        <v>0</v>
      </c>
      <c r="H13" s="6">
        <v>37</v>
      </c>
      <c r="I13" s="6">
        <v>36</v>
      </c>
      <c r="J13" s="6">
        <v>29</v>
      </c>
      <c r="K13" s="6">
        <v>33</v>
      </c>
      <c r="L13" s="9">
        <v>0</v>
      </c>
      <c r="M13" s="29">
        <v>0</v>
      </c>
      <c r="N13" s="29"/>
      <c r="O13" s="6">
        <f t="shared" si="0"/>
        <v>0</v>
      </c>
      <c r="P13" s="29">
        <f t="shared" si="1"/>
        <v>0</v>
      </c>
      <c r="Q13" s="5">
        <f t="shared" si="2"/>
        <v>167</v>
      </c>
      <c r="R13" s="10" t="s">
        <v>208</v>
      </c>
    </row>
    <row r="14" spans="1:17" ht="15" customHeight="1">
      <c r="A14" s="5">
        <v>9</v>
      </c>
      <c r="B14" s="15">
        <v>27</v>
      </c>
      <c r="C14" s="7" t="s">
        <v>103</v>
      </c>
      <c r="D14" s="7" t="s">
        <v>104</v>
      </c>
      <c r="E14" s="7" t="s">
        <v>29</v>
      </c>
      <c r="F14" s="9">
        <v>38</v>
      </c>
      <c r="G14" s="9">
        <v>35</v>
      </c>
      <c r="H14" s="6">
        <v>0</v>
      </c>
      <c r="I14" s="9">
        <v>0</v>
      </c>
      <c r="J14" s="6">
        <v>0</v>
      </c>
      <c r="K14" s="6">
        <v>0</v>
      </c>
      <c r="L14" s="9">
        <v>32</v>
      </c>
      <c r="M14" s="29">
        <v>32</v>
      </c>
      <c r="N14" s="29"/>
      <c r="O14" s="6">
        <f t="shared" si="0"/>
        <v>0</v>
      </c>
      <c r="P14" s="29">
        <f t="shared" si="1"/>
        <v>0</v>
      </c>
      <c r="Q14" s="5">
        <f t="shared" si="2"/>
        <v>137</v>
      </c>
    </row>
    <row r="15" spans="1:17" ht="15" customHeight="1">
      <c r="A15" s="5">
        <v>10</v>
      </c>
      <c r="B15" s="5">
        <v>13</v>
      </c>
      <c r="C15" s="1" t="s">
        <v>16</v>
      </c>
      <c r="D15" s="1" t="s">
        <v>182</v>
      </c>
      <c r="E15" s="1" t="s">
        <v>15</v>
      </c>
      <c r="F15" s="9">
        <v>39</v>
      </c>
      <c r="G15" s="9">
        <v>41</v>
      </c>
      <c r="H15" s="6">
        <v>0</v>
      </c>
      <c r="I15" s="9">
        <v>0</v>
      </c>
      <c r="J15" s="9">
        <v>39</v>
      </c>
      <c r="K15" s="9">
        <v>0</v>
      </c>
      <c r="L15" s="9">
        <v>0</v>
      </c>
      <c r="M15" s="9">
        <v>0</v>
      </c>
      <c r="O15" s="6">
        <f t="shared" si="0"/>
        <v>0</v>
      </c>
      <c r="P15" s="29">
        <f t="shared" si="1"/>
        <v>0</v>
      </c>
      <c r="Q15" s="5">
        <f t="shared" si="2"/>
        <v>119</v>
      </c>
    </row>
    <row r="16" spans="1:17" ht="15" customHeight="1">
      <c r="A16" s="5">
        <v>11</v>
      </c>
      <c r="B16" s="5">
        <v>360</v>
      </c>
      <c r="C16" s="1" t="s">
        <v>94</v>
      </c>
      <c r="D16" s="1" t="s">
        <v>95</v>
      </c>
      <c r="E16" s="1" t="s">
        <v>13</v>
      </c>
      <c r="F16" s="9">
        <v>41</v>
      </c>
      <c r="G16" s="9">
        <v>0</v>
      </c>
      <c r="H16" s="9">
        <v>34</v>
      </c>
      <c r="I16" s="9">
        <v>41</v>
      </c>
      <c r="J16" s="9">
        <v>0</v>
      </c>
      <c r="K16" s="9">
        <v>0</v>
      </c>
      <c r="L16" s="9">
        <v>0</v>
      </c>
      <c r="M16" s="9">
        <v>0</v>
      </c>
      <c r="O16" s="6">
        <f t="shared" si="0"/>
        <v>0</v>
      </c>
      <c r="P16" s="29">
        <f t="shared" si="1"/>
        <v>0</v>
      </c>
      <c r="Q16" s="5">
        <f t="shared" si="2"/>
        <v>116</v>
      </c>
    </row>
    <row r="17" spans="1:17" ht="15" customHeight="1">
      <c r="A17" s="5">
        <v>12</v>
      </c>
      <c r="B17" s="15">
        <v>30</v>
      </c>
      <c r="C17" s="7" t="s">
        <v>98</v>
      </c>
      <c r="D17" s="7" t="s">
        <v>99</v>
      </c>
      <c r="E17" s="7" t="s">
        <v>15</v>
      </c>
      <c r="F17" s="9">
        <v>0</v>
      </c>
      <c r="G17" s="9">
        <v>28</v>
      </c>
      <c r="H17" s="6">
        <v>0</v>
      </c>
      <c r="I17" s="9">
        <v>0</v>
      </c>
      <c r="J17" s="6">
        <v>34</v>
      </c>
      <c r="K17" s="6">
        <v>41</v>
      </c>
      <c r="L17" s="9">
        <v>0</v>
      </c>
      <c r="M17" s="29">
        <v>0</v>
      </c>
      <c r="N17" s="29"/>
      <c r="O17" s="6">
        <f t="shared" si="0"/>
        <v>0</v>
      </c>
      <c r="P17" s="29">
        <f t="shared" si="1"/>
        <v>0</v>
      </c>
      <c r="Q17" s="5">
        <f t="shared" si="2"/>
        <v>103</v>
      </c>
    </row>
    <row r="18" spans="1:17" ht="15" customHeight="1">
      <c r="A18" s="5">
        <v>13</v>
      </c>
      <c r="B18" s="15">
        <v>24</v>
      </c>
      <c r="C18" s="7" t="s">
        <v>109</v>
      </c>
      <c r="D18" s="7" t="s">
        <v>110</v>
      </c>
      <c r="E18" s="7" t="s">
        <v>15</v>
      </c>
      <c r="F18" s="9">
        <v>36</v>
      </c>
      <c r="G18" s="9">
        <v>27</v>
      </c>
      <c r="H18" s="6">
        <v>0</v>
      </c>
      <c r="I18" s="9">
        <v>0</v>
      </c>
      <c r="J18" s="6">
        <v>38</v>
      </c>
      <c r="K18" s="6">
        <v>0</v>
      </c>
      <c r="L18" s="9">
        <v>0</v>
      </c>
      <c r="M18" s="29">
        <v>0</v>
      </c>
      <c r="N18" s="29"/>
      <c r="O18" s="6">
        <f t="shared" si="0"/>
        <v>0</v>
      </c>
      <c r="P18" s="29">
        <f t="shared" si="1"/>
        <v>0</v>
      </c>
      <c r="Q18" s="5">
        <f t="shared" si="2"/>
        <v>101</v>
      </c>
    </row>
    <row r="19" spans="1:17" ht="15" customHeight="1">
      <c r="A19" s="5">
        <v>14</v>
      </c>
      <c r="B19" s="5">
        <v>7</v>
      </c>
      <c r="C19" s="1" t="s">
        <v>64</v>
      </c>
      <c r="D19" s="1" t="s">
        <v>54</v>
      </c>
      <c r="E19" s="1" t="s">
        <v>29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39</v>
      </c>
      <c r="M19" s="9">
        <v>39</v>
      </c>
      <c r="O19" s="6">
        <f t="shared" si="0"/>
        <v>0</v>
      </c>
      <c r="P19" s="29">
        <f t="shared" si="1"/>
        <v>0</v>
      </c>
      <c r="Q19" s="5">
        <f t="shared" si="2"/>
        <v>78</v>
      </c>
    </row>
    <row r="20" spans="1:17" ht="15" customHeight="1">
      <c r="A20" s="5">
        <v>15</v>
      </c>
      <c r="B20" s="5">
        <v>99</v>
      </c>
      <c r="C20" s="1" t="s">
        <v>90</v>
      </c>
      <c r="D20" s="1" t="s">
        <v>96</v>
      </c>
      <c r="E20" s="1" t="s">
        <v>24</v>
      </c>
      <c r="F20" s="9">
        <v>35</v>
      </c>
      <c r="G20" s="9">
        <v>36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O20" s="6">
        <f t="shared" si="0"/>
        <v>0</v>
      </c>
      <c r="P20" s="29">
        <f t="shared" si="1"/>
        <v>0</v>
      </c>
      <c r="Q20" s="5">
        <f t="shared" si="2"/>
        <v>71</v>
      </c>
    </row>
    <row r="21" spans="1:17" ht="15" customHeight="1">
      <c r="A21" s="5">
        <v>16</v>
      </c>
      <c r="B21" s="5">
        <v>35</v>
      </c>
      <c r="C21" s="1" t="s">
        <v>204</v>
      </c>
      <c r="D21" s="1" t="s">
        <v>205</v>
      </c>
      <c r="E21" s="1" t="s">
        <v>21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35</v>
      </c>
      <c r="M21" s="9">
        <v>33</v>
      </c>
      <c r="O21" s="6">
        <f t="shared" si="0"/>
        <v>0</v>
      </c>
      <c r="P21" s="29">
        <f t="shared" si="1"/>
        <v>0</v>
      </c>
      <c r="Q21" s="5">
        <f t="shared" si="2"/>
        <v>68</v>
      </c>
    </row>
    <row r="22" spans="1:17" ht="15" customHeight="1">
      <c r="A22" s="5">
        <v>17</v>
      </c>
      <c r="B22" s="5">
        <v>95</v>
      </c>
      <c r="C22" s="1" t="s">
        <v>196</v>
      </c>
      <c r="D22" s="1" t="s">
        <v>181</v>
      </c>
      <c r="E22" s="1" t="s">
        <v>17</v>
      </c>
      <c r="F22" s="9">
        <v>0</v>
      </c>
      <c r="G22" s="9">
        <v>0</v>
      </c>
      <c r="H22" s="9">
        <v>0</v>
      </c>
      <c r="I22" s="9">
        <v>0</v>
      </c>
      <c r="J22" s="9">
        <v>41</v>
      </c>
      <c r="K22" s="9">
        <v>0</v>
      </c>
      <c r="L22" s="9">
        <v>0</v>
      </c>
      <c r="M22" s="9">
        <v>0</v>
      </c>
      <c r="O22" s="6">
        <f t="shared" si="0"/>
        <v>0</v>
      </c>
      <c r="P22" s="29">
        <f t="shared" si="1"/>
        <v>0</v>
      </c>
      <c r="Q22" s="5">
        <f t="shared" si="2"/>
        <v>41</v>
      </c>
    </row>
    <row r="23" spans="1:17" ht="15" customHeight="1">
      <c r="A23" s="5">
        <v>18</v>
      </c>
      <c r="B23" s="15">
        <v>217</v>
      </c>
      <c r="C23" s="7" t="s">
        <v>55</v>
      </c>
      <c r="D23" s="7" t="s">
        <v>93</v>
      </c>
      <c r="E23" s="7" t="s">
        <v>15</v>
      </c>
      <c r="F23" s="9">
        <v>0</v>
      </c>
      <c r="G23" s="9">
        <v>39</v>
      </c>
      <c r="H23" s="6">
        <v>0</v>
      </c>
      <c r="I23" s="9">
        <v>0</v>
      </c>
      <c r="J23" s="6">
        <v>0</v>
      </c>
      <c r="K23" s="6">
        <v>0</v>
      </c>
      <c r="L23" s="9">
        <v>0</v>
      </c>
      <c r="M23" s="9">
        <v>0</v>
      </c>
      <c r="O23" s="6">
        <f t="shared" si="0"/>
        <v>0</v>
      </c>
      <c r="P23" s="29">
        <f t="shared" si="1"/>
        <v>0</v>
      </c>
      <c r="Q23" s="5">
        <f t="shared" si="2"/>
        <v>39</v>
      </c>
    </row>
    <row r="24" spans="1:17" ht="15" customHeight="1">
      <c r="A24" s="88">
        <v>19</v>
      </c>
      <c r="B24" s="5">
        <v>177</v>
      </c>
      <c r="C24" s="1" t="s">
        <v>16</v>
      </c>
      <c r="D24" s="1" t="s">
        <v>183</v>
      </c>
      <c r="E24" s="1" t="s">
        <v>29</v>
      </c>
      <c r="F24" s="9">
        <v>0</v>
      </c>
      <c r="G24" s="9">
        <v>0</v>
      </c>
      <c r="H24" s="9">
        <v>32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O24" s="6">
        <f t="shared" si="0"/>
        <v>0</v>
      </c>
      <c r="P24" s="29">
        <f t="shared" si="1"/>
        <v>0</v>
      </c>
      <c r="Q24" s="5">
        <f t="shared" si="2"/>
        <v>32</v>
      </c>
    </row>
    <row r="25" spans="1:17" ht="15" customHeight="1">
      <c r="A25" s="88">
        <v>20</v>
      </c>
      <c r="B25" s="5">
        <v>51</v>
      </c>
      <c r="C25" s="1" t="s">
        <v>133</v>
      </c>
      <c r="D25" s="1" t="s">
        <v>134</v>
      </c>
      <c r="E25" s="1" t="s">
        <v>17</v>
      </c>
      <c r="F25" s="9">
        <v>0</v>
      </c>
      <c r="G25" s="9">
        <v>31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O25" s="6">
        <f t="shared" si="0"/>
        <v>0</v>
      </c>
      <c r="P25" s="29">
        <f t="shared" si="1"/>
        <v>0</v>
      </c>
      <c r="Q25" s="5">
        <f t="shared" si="2"/>
        <v>31</v>
      </c>
    </row>
    <row r="26" spans="1:17" ht="15" customHeight="1">
      <c r="A26" s="88">
        <v>21</v>
      </c>
      <c r="B26" s="15">
        <v>34</v>
      </c>
      <c r="C26" s="7" t="s">
        <v>106</v>
      </c>
      <c r="D26" s="7" t="s">
        <v>107</v>
      </c>
      <c r="E26" s="7" t="s">
        <v>108</v>
      </c>
      <c r="F26" s="9">
        <v>0</v>
      </c>
      <c r="G26" s="9">
        <v>0</v>
      </c>
      <c r="H26" s="6">
        <v>0</v>
      </c>
      <c r="I26" s="9">
        <v>0</v>
      </c>
      <c r="J26" s="6">
        <v>0</v>
      </c>
      <c r="K26" s="6">
        <v>0</v>
      </c>
      <c r="L26" s="6">
        <v>0</v>
      </c>
      <c r="M26" s="29">
        <v>0</v>
      </c>
      <c r="N26" s="29"/>
      <c r="O26" s="6">
        <f t="shared" si="0"/>
        <v>0</v>
      </c>
      <c r="P26" s="29">
        <f t="shared" si="1"/>
        <v>0</v>
      </c>
      <c r="Q26" s="5">
        <f t="shared" si="2"/>
        <v>0</v>
      </c>
    </row>
    <row r="27" ht="15" customHeight="1">
      <c r="Q27" s="5"/>
    </row>
  </sheetData>
  <sheetProtection/>
  <mergeCells count="1">
    <mergeCell ref="B3:E3"/>
  </mergeCells>
  <printOptions/>
  <pageMargins left="0.75" right="0.75" top="1" bottom="1" header="0.5" footer="0.5"/>
  <pageSetup fitToHeight="1" fitToWidth="1" horizontalDpi="1200" verticalDpi="1200" orientation="landscape" paperSize="9" scale="6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2" width="9.140625" style="29" customWidth="1"/>
    <col min="5" max="5" width="9.57421875" style="0" customWidth="1"/>
  </cols>
  <sheetData>
    <row r="1" spans="1:4" ht="14.25">
      <c r="A1" s="9">
        <v>41</v>
      </c>
      <c r="B1" s="9">
        <v>43</v>
      </c>
      <c r="D1" s="31"/>
    </row>
    <row r="2" spans="1:2" ht="14.25">
      <c r="A2" s="9">
        <v>39</v>
      </c>
      <c r="B2" s="9">
        <v>41</v>
      </c>
    </row>
    <row r="3" spans="1:2" ht="14.25">
      <c r="A3" s="9">
        <v>38</v>
      </c>
      <c r="B3" s="9">
        <v>40</v>
      </c>
    </row>
    <row r="4" spans="1:2" ht="14.25">
      <c r="A4" s="9">
        <v>37</v>
      </c>
      <c r="B4" s="9">
        <v>39</v>
      </c>
    </row>
    <row r="5" spans="1:2" ht="14.25">
      <c r="A5" s="9">
        <v>36</v>
      </c>
      <c r="B5" s="9">
        <v>38</v>
      </c>
    </row>
    <row r="6" spans="1:2" ht="14.25">
      <c r="A6" s="9">
        <v>35</v>
      </c>
      <c r="B6" s="9">
        <v>37</v>
      </c>
    </row>
    <row r="7" spans="1:2" ht="14.25">
      <c r="A7" s="9">
        <v>34</v>
      </c>
      <c r="B7" s="9">
        <v>36</v>
      </c>
    </row>
    <row r="8" spans="1:2" ht="14.25">
      <c r="A8" s="9">
        <v>33</v>
      </c>
      <c r="B8" s="9">
        <v>35</v>
      </c>
    </row>
    <row r="9" spans="1:2" ht="14.25">
      <c r="A9" s="9">
        <v>32</v>
      </c>
      <c r="B9" s="9">
        <v>34</v>
      </c>
    </row>
    <row r="10" spans="1:2" ht="14.25">
      <c r="A10" s="9">
        <v>31</v>
      </c>
      <c r="B10" s="9">
        <v>33</v>
      </c>
    </row>
    <row r="11" spans="1:2" ht="14.25">
      <c r="A11" s="9">
        <v>30</v>
      </c>
      <c r="B11" s="9">
        <v>32</v>
      </c>
    </row>
    <row r="12" spans="1:2" ht="14.25">
      <c r="A12" s="9">
        <v>29</v>
      </c>
      <c r="B12" s="9">
        <v>31</v>
      </c>
    </row>
    <row r="13" spans="1:2" ht="14.25">
      <c r="A13" s="9">
        <v>28</v>
      </c>
      <c r="B13" s="9">
        <v>30</v>
      </c>
    </row>
    <row r="14" spans="1:2" ht="14.25">
      <c r="A14" s="9">
        <v>27</v>
      </c>
      <c r="B14" s="9">
        <v>29</v>
      </c>
    </row>
    <row r="15" spans="1:2" ht="14.25">
      <c r="A15" s="9">
        <v>26</v>
      </c>
      <c r="B15" s="9">
        <v>28</v>
      </c>
    </row>
    <row r="16" spans="1:2" ht="14.25">
      <c r="A16" s="9">
        <v>25</v>
      </c>
      <c r="B16" s="9">
        <v>27</v>
      </c>
    </row>
    <row r="17" spans="1:2" ht="14.25">
      <c r="A17" s="9">
        <v>24</v>
      </c>
      <c r="B17" s="9">
        <v>26</v>
      </c>
    </row>
    <row r="18" spans="1:2" ht="14.25">
      <c r="A18" s="9">
        <v>23</v>
      </c>
      <c r="B18" s="9">
        <v>25</v>
      </c>
    </row>
    <row r="19" spans="1:2" ht="14.25">
      <c r="A19" s="9">
        <v>22</v>
      </c>
      <c r="B19" s="9">
        <v>24</v>
      </c>
    </row>
    <row r="20" spans="1:2" ht="14.25">
      <c r="A20" s="9">
        <v>21</v>
      </c>
      <c r="B20" s="9">
        <v>23</v>
      </c>
    </row>
    <row r="21" spans="1:2" ht="14.25">
      <c r="A21" s="9">
        <v>20</v>
      </c>
      <c r="B21" s="9">
        <v>22</v>
      </c>
    </row>
    <row r="22" spans="1:2" ht="14.25">
      <c r="A22" s="9">
        <v>19</v>
      </c>
      <c r="B22" s="9">
        <v>21</v>
      </c>
    </row>
    <row r="23" spans="1:2" ht="14.25">
      <c r="A23" s="9">
        <v>18</v>
      </c>
      <c r="B23" s="9">
        <v>20</v>
      </c>
    </row>
    <row r="24" spans="1:2" ht="14.25">
      <c r="A24" s="9">
        <v>17</v>
      </c>
      <c r="B24" s="9">
        <v>19</v>
      </c>
    </row>
    <row r="25" spans="1:2" ht="14.25">
      <c r="A25" s="9">
        <v>16</v>
      </c>
      <c r="B25" s="9">
        <v>18</v>
      </c>
    </row>
    <row r="26" spans="1:2" ht="14.25">
      <c r="A26" s="9">
        <v>15</v>
      </c>
      <c r="B26" s="9">
        <v>17</v>
      </c>
    </row>
    <row r="27" spans="1:2" ht="14.25">
      <c r="A27" s="9">
        <v>14</v>
      </c>
      <c r="B27" s="9">
        <v>16</v>
      </c>
    </row>
    <row r="28" spans="1:2" ht="14.25">
      <c r="A28" s="9">
        <v>13</v>
      </c>
      <c r="B28" s="9">
        <v>15</v>
      </c>
    </row>
    <row r="29" spans="1:2" ht="14.25">
      <c r="A29" s="9">
        <v>12</v>
      </c>
      <c r="B29" s="9">
        <v>14</v>
      </c>
    </row>
    <row r="30" spans="1:2" ht="14.25">
      <c r="A30" s="9">
        <v>11</v>
      </c>
      <c r="B30" s="9">
        <v>13</v>
      </c>
    </row>
    <row r="31" spans="1:2" ht="14.25">
      <c r="A31" s="9">
        <v>10</v>
      </c>
      <c r="B31" s="9">
        <v>12</v>
      </c>
    </row>
    <row r="32" spans="1:2" ht="14.25">
      <c r="A32" s="9">
        <v>9</v>
      </c>
      <c r="B32" s="9">
        <v>11</v>
      </c>
    </row>
    <row r="33" spans="1:2" ht="14.25">
      <c r="A33" s="9">
        <v>8</v>
      </c>
      <c r="B33" s="9">
        <v>10</v>
      </c>
    </row>
    <row r="34" spans="1:2" ht="14.25">
      <c r="A34" s="9">
        <v>7</v>
      </c>
      <c r="B34" s="9">
        <v>9</v>
      </c>
    </row>
    <row r="35" spans="1:2" ht="14.25">
      <c r="A35" s="9">
        <v>6</v>
      </c>
      <c r="B35" s="9">
        <v>8</v>
      </c>
    </row>
    <row r="36" spans="1:2" ht="14.25">
      <c r="A36" s="9">
        <v>5</v>
      </c>
      <c r="B36" s="9">
        <v>7</v>
      </c>
    </row>
    <row r="37" spans="1:2" ht="14.25">
      <c r="A37" s="9">
        <v>4</v>
      </c>
      <c r="B37" s="9">
        <v>6</v>
      </c>
    </row>
    <row r="38" spans="1:2" ht="14.25">
      <c r="A38" s="9">
        <v>3</v>
      </c>
      <c r="B38" s="9">
        <v>5</v>
      </c>
    </row>
    <row r="39" spans="1:2" ht="14.25">
      <c r="A39" s="9">
        <v>2</v>
      </c>
      <c r="B39" s="9">
        <v>4</v>
      </c>
    </row>
    <row r="40" spans="1:2" ht="14.25">
      <c r="A40" s="9">
        <v>1</v>
      </c>
      <c r="B40" s="9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Mantelvägen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Ove Karlsson</dc:creator>
  <cp:keywords/>
  <dc:description/>
  <cp:lastModifiedBy>Stefan Lundquist</cp:lastModifiedBy>
  <cp:lastPrinted>2017-08-12T16:23:47Z</cp:lastPrinted>
  <dcterms:created xsi:type="dcterms:W3CDTF">2006-10-22T15:14:24Z</dcterms:created>
  <dcterms:modified xsi:type="dcterms:W3CDTF">2017-08-14T05:55:08Z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