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70" windowHeight="10635" activeTab="0"/>
  </bookViews>
  <sheets>
    <sheet name="Micro" sheetId="1" r:id="rId1"/>
    <sheet name="Mini" sheetId="2" r:id="rId2"/>
    <sheet name="Yamaha" sheetId="3" r:id="rId3"/>
    <sheet name="Rotax Max" sheetId="4" r:id="rId4"/>
    <sheet name="KZ 2" sheetId="5" r:id="rId5"/>
    <sheet name="Junior 60" sheetId="6" r:id="rId6"/>
    <sheet name="Rotax Max Junior" sheetId="7" r:id="rId7"/>
    <sheet name="Poäng" sheetId="8" r:id="rId8"/>
  </sheets>
  <definedNames/>
  <calcPr fullCalcOnLoad="1"/>
</workbook>
</file>

<file path=xl/sharedStrings.xml><?xml version="1.0" encoding="utf-8"?>
<sst xmlns="http://schemas.openxmlformats.org/spreadsheetml/2006/main" count="453" uniqueCount="196">
  <si>
    <t>Start nr</t>
  </si>
  <si>
    <t>Förnamn</t>
  </si>
  <si>
    <t>Efternamn</t>
  </si>
  <si>
    <t>Klubb</t>
  </si>
  <si>
    <t>Andersson</t>
  </si>
  <si>
    <t>LMK</t>
  </si>
  <si>
    <t>VMF</t>
  </si>
  <si>
    <t>Avräk.</t>
  </si>
  <si>
    <t>Totalt</t>
  </si>
  <si>
    <t/>
  </si>
  <si>
    <t>Noll = Får ej räknas bort i den totala sammanställningen.</t>
  </si>
  <si>
    <t>Vid varje tävling krävs det minst 4 anmälda förare till en klass för att klassen ska få</t>
  </si>
  <si>
    <t>LMS</t>
  </si>
  <si>
    <t>Plac</t>
  </si>
  <si>
    <t>UAK</t>
  </si>
  <si>
    <t>AKK</t>
  </si>
  <si>
    <t>Prelimimär resultatlista NC 2013 Rotax Max Junior</t>
  </si>
  <si>
    <t>Viktor</t>
  </si>
  <si>
    <t>Åström</t>
  </si>
  <si>
    <t>Axel</t>
  </si>
  <si>
    <t>Persson</t>
  </si>
  <si>
    <t>Lycksele MK</t>
  </si>
  <si>
    <t>William</t>
  </si>
  <si>
    <t>Norgren</t>
  </si>
  <si>
    <t xml:space="preserve">Emanuel </t>
  </si>
  <si>
    <t>Olofsson</t>
  </si>
  <si>
    <t>Umeå Ak</t>
  </si>
  <si>
    <t>Victor</t>
  </si>
  <si>
    <t>Fredriksson</t>
  </si>
  <si>
    <t xml:space="preserve">Nicolle </t>
  </si>
  <si>
    <t>Nygren</t>
  </si>
  <si>
    <t>Jesper</t>
  </si>
  <si>
    <t>Jansson</t>
  </si>
  <si>
    <t>Luleå MS</t>
  </si>
  <si>
    <t>Melvin</t>
  </si>
  <si>
    <t>Hannes</t>
  </si>
  <si>
    <t>Morin</t>
  </si>
  <si>
    <t>Voullerims MF</t>
  </si>
  <si>
    <t>Hampus</t>
  </si>
  <si>
    <t>Hällgren</t>
  </si>
  <si>
    <t>Leo</t>
  </si>
  <si>
    <t>Skellefteå MS</t>
  </si>
  <si>
    <t>Rasmus</t>
  </si>
  <si>
    <t>Johansson</t>
  </si>
  <si>
    <t>Fanny</t>
  </si>
  <si>
    <t>Hagelberg</t>
  </si>
  <si>
    <t>Gustavsson</t>
  </si>
  <si>
    <t>Umeå AK</t>
  </si>
  <si>
    <t>Wikgren</t>
  </si>
  <si>
    <t>Piteå MS</t>
  </si>
  <si>
    <t>Gustav</t>
  </si>
  <si>
    <t>Filip</t>
  </si>
  <si>
    <t>Petter</t>
  </si>
  <si>
    <t>Falman</t>
  </si>
  <si>
    <t>Emil</t>
  </si>
  <si>
    <t>Lundin</t>
  </si>
  <si>
    <t>Eriksson</t>
  </si>
  <si>
    <t>Claes</t>
  </si>
  <si>
    <t>Brorsson</t>
  </si>
  <si>
    <t>Melinda</t>
  </si>
  <si>
    <t>Öberg</t>
  </si>
  <si>
    <t>Eklund</t>
  </si>
  <si>
    <t>Karlsson</t>
  </si>
  <si>
    <t>Elina</t>
  </si>
  <si>
    <t>Forsberg</t>
  </si>
  <si>
    <t>Tilda</t>
  </si>
  <si>
    <t>Lindfors</t>
  </si>
  <si>
    <t>Olsson</t>
  </si>
  <si>
    <t>Elin</t>
  </si>
  <si>
    <t>Albin</t>
  </si>
  <si>
    <t>Loggert</t>
  </si>
  <si>
    <t>Lukas</t>
  </si>
  <si>
    <t>Willman</t>
  </si>
  <si>
    <t>Eliot</t>
  </si>
  <si>
    <t>Hansson</t>
  </si>
  <si>
    <t>Augustsson</t>
  </si>
  <si>
    <t>Jenny</t>
  </si>
  <si>
    <t>Simon</t>
  </si>
  <si>
    <t>Oscar</t>
  </si>
  <si>
    <t>Lucas</t>
  </si>
  <si>
    <t>Nilsson</t>
  </si>
  <si>
    <t>Tommy</t>
  </si>
  <si>
    <t>Näslund</t>
  </si>
  <si>
    <t>Sami</t>
  </si>
  <si>
    <t>Jaako</t>
  </si>
  <si>
    <t>Aspen KK</t>
  </si>
  <si>
    <t>Lindqvist</t>
  </si>
  <si>
    <t>Cecilia</t>
  </si>
  <si>
    <t>Jonathan</t>
  </si>
  <si>
    <t>Nilsson Schmaltz</t>
  </si>
  <si>
    <t>Kennet</t>
  </si>
  <si>
    <t>Pettersson</t>
  </si>
  <si>
    <t>Wille</t>
  </si>
  <si>
    <t>Jonsson</t>
  </si>
  <si>
    <t>Callum</t>
  </si>
  <si>
    <t>Lee</t>
  </si>
  <si>
    <t>Jessica</t>
  </si>
  <si>
    <t>Alfred</t>
  </si>
  <si>
    <t>Jacobsson</t>
  </si>
  <si>
    <t>Strömbäck</t>
  </si>
  <si>
    <t>Rustan</t>
  </si>
  <si>
    <t>Holm-Olson</t>
  </si>
  <si>
    <t>Niklas</t>
  </si>
  <si>
    <t>Alex</t>
  </si>
  <si>
    <t>Marcus</t>
  </si>
  <si>
    <t>Joel</t>
  </si>
  <si>
    <t>Forsberg Fahller</t>
  </si>
  <si>
    <t>Elias</t>
  </si>
  <si>
    <t>Israelsson</t>
  </si>
  <si>
    <t>Anton</t>
  </si>
  <si>
    <t>Mattias</t>
  </si>
  <si>
    <t xml:space="preserve">Charlotte </t>
  </si>
  <si>
    <t>Hansen</t>
  </si>
  <si>
    <t>Johan</t>
  </si>
  <si>
    <t>Hedqvist</t>
  </si>
  <si>
    <t>Kim</t>
  </si>
  <si>
    <t>Adina</t>
  </si>
  <si>
    <t>Engqvist</t>
  </si>
  <si>
    <t>Mikael</t>
  </si>
  <si>
    <t>Jonas</t>
  </si>
  <si>
    <t>Linn</t>
  </si>
  <si>
    <t>Qvarnlöf</t>
  </si>
  <si>
    <t>Alexander</t>
  </si>
  <si>
    <t>Pernbrink</t>
  </si>
  <si>
    <t>Bergh</t>
  </si>
  <si>
    <t>Tony</t>
  </si>
  <si>
    <t>Rudolfsson</t>
  </si>
  <si>
    <t>Emanuel</t>
  </si>
  <si>
    <t>Ledin</t>
  </si>
  <si>
    <t>Martin</t>
  </si>
  <si>
    <t>Hägglund</t>
  </si>
  <si>
    <t>Juntikka</t>
  </si>
  <si>
    <t xml:space="preserve">Alexander </t>
  </si>
  <si>
    <t xml:space="preserve">Andreassen  </t>
  </si>
  <si>
    <t>Karin</t>
  </si>
  <si>
    <t>Edlund</t>
  </si>
  <si>
    <t>Lindh</t>
  </si>
  <si>
    <t>Emma</t>
  </si>
  <si>
    <t>Linda</t>
  </si>
  <si>
    <t>Hjalmarsson</t>
  </si>
  <si>
    <t>Ulander</t>
  </si>
  <si>
    <t>Daniel</t>
  </si>
  <si>
    <t>Lindholm</t>
  </si>
  <si>
    <t>Skellefte MS</t>
  </si>
  <si>
    <t>Lindgren</t>
  </si>
  <si>
    <t>Tom</t>
  </si>
  <si>
    <t>Samuel</t>
  </si>
  <si>
    <t>Melander</t>
  </si>
  <si>
    <t xml:space="preserve">Jonathan </t>
  </si>
  <si>
    <t xml:space="preserve">Melander </t>
  </si>
  <si>
    <t>Colin</t>
  </si>
  <si>
    <t>Forsman</t>
  </si>
  <si>
    <t>Leinehed</t>
  </si>
  <si>
    <t>Greus</t>
  </si>
  <si>
    <t>Oliver</t>
  </si>
  <si>
    <t>Silje</t>
  </si>
  <si>
    <t>Söderlund</t>
  </si>
  <si>
    <t>Teodor</t>
  </si>
  <si>
    <t>Konrad</t>
  </si>
  <si>
    <t>Boström</t>
  </si>
  <si>
    <t>Nicklas</t>
  </si>
  <si>
    <t>Ejderud</t>
  </si>
  <si>
    <t>Arvidsson</t>
  </si>
  <si>
    <t>Piekkola</t>
  </si>
  <si>
    <t>Elliot</t>
  </si>
  <si>
    <t>Grensjö</t>
  </si>
  <si>
    <t>Mori</t>
  </si>
  <si>
    <t>Rosland</t>
  </si>
  <si>
    <t>PMS</t>
  </si>
  <si>
    <t>Prelimimär resultatlista DM ÖNBF 2013 Micro</t>
  </si>
  <si>
    <t>Prelimimär resultatlista DM ÖNBF 2013 Mini</t>
  </si>
  <si>
    <t>Prelimimär resultatlista DM ÖNBF2013 Rotax Max</t>
  </si>
  <si>
    <t>Prelimimär resultatlista DM ÖNBF 2013 KZ2</t>
  </si>
  <si>
    <t>Prelimimär resultatlista DM ÖNBF 2013 Junior 60</t>
  </si>
  <si>
    <t>DM-status</t>
  </si>
  <si>
    <t>Minst 3 tävlingar skall genomföras för att tävlande skall räknas i slutresultatet.</t>
  </si>
  <si>
    <t>Flätén</t>
  </si>
  <si>
    <t>Vuollerim MF</t>
  </si>
  <si>
    <t>Lycksle MK</t>
  </si>
  <si>
    <t>Sebastian</t>
  </si>
  <si>
    <t>Larsson</t>
  </si>
  <si>
    <t>Alice</t>
  </si>
  <si>
    <t>noll</t>
  </si>
  <si>
    <t>Mathias</t>
  </si>
  <si>
    <t>Jennifer</t>
  </si>
  <si>
    <t>Magnus</t>
  </si>
  <si>
    <t>Thomas</t>
  </si>
  <si>
    <t>Bygdemo</t>
  </si>
  <si>
    <t>Resultatlista DM ÖNBF 2013 Yamaha</t>
  </si>
  <si>
    <t>Isac</t>
  </si>
  <si>
    <t>Andreas</t>
  </si>
  <si>
    <t>Max</t>
  </si>
  <si>
    <t>Renberg</t>
  </si>
  <si>
    <t>Victoria</t>
  </si>
  <si>
    <t>Sparrman</t>
  </si>
  <si>
    <t>Uppdaterad 2013-08-25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</si>
</sst>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25" borderId="0" xfId="0" applyFont="1" applyFill="1" applyAlignment="1">
      <alignment horizontal="center"/>
    </xf>
    <xf numFmtId="0" fontId="5" fillId="25" borderId="0" xfId="0" applyFont="1" applyFill="1" applyAlignment="1">
      <alignment/>
    </xf>
    <xf numFmtId="16" fontId="6" fillId="20" borderId="0" xfId="0" applyNumberFormat="1" applyFont="1" applyFill="1" applyAlignment="1">
      <alignment horizontal="center"/>
    </xf>
    <xf numFmtId="0" fontId="7" fillId="25" borderId="0" xfId="0" applyFont="1" applyFill="1" applyAlignment="1">
      <alignment/>
    </xf>
    <xf numFmtId="16" fontId="0" fillId="2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26" borderId="0" xfId="0" applyFont="1" applyFill="1" applyAlignment="1">
      <alignment horizontal="center"/>
    </xf>
    <xf numFmtId="0" fontId="8" fillId="26" borderId="0" xfId="0" applyFont="1" applyFill="1" applyAlignment="1">
      <alignment/>
    </xf>
    <xf numFmtId="0" fontId="9" fillId="26" borderId="0" xfId="0" applyFont="1" applyFill="1" applyAlignment="1">
      <alignment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>
      <alignment/>
    </xf>
    <xf numFmtId="0" fontId="9" fillId="18" borderId="0" xfId="0" applyFont="1" applyFill="1" applyAlignment="1">
      <alignment/>
    </xf>
    <xf numFmtId="0" fontId="8" fillId="17" borderId="0" xfId="0" applyFont="1" applyFill="1" applyAlignment="1">
      <alignment horizontal="center"/>
    </xf>
    <xf numFmtId="0" fontId="8" fillId="17" borderId="0" xfId="0" applyFont="1" applyFill="1" applyAlignment="1">
      <alignment horizontal="left"/>
    </xf>
    <xf numFmtId="0" fontId="8" fillId="17" borderId="0" xfId="0" applyFont="1" applyFill="1" applyAlignment="1">
      <alignment/>
    </xf>
    <xf numFmtId="0" fontId="9" fillId="17" borderId="0" xfId="0" applyFont="1" applyFill="1" applyAlignment="1">
      <alignment horizontal="left"/>
    </xf>
    <xf numFmtId="0" fontId="9" fillId="17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" fontId="4" fillId="20" borderId="0" xfId="0" applyNumberFormat="1" applyFont="1" applyFill="1" applyAlignment="1">
      <alignment horizontal="center"/>
    </xf>
    <xf numFmtId="16" fontId="3" fillId="2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3" fillId="25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showZeros="0" tabSelected="1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31" customWidth="1"/>
    <col min="4" max="4" width="18.57421875" style="1" customWidth="1"/>
    <col min="5" max="5" width="17.28125" style="1" customWidth="1"/>
    <col min="6" max="6" width="12.57421875" style="12" customWidth="1"/>
    <col min="7" max="8" width="9.140625" style="1" customWidth="1"/>
    <col min="9" max="9" width="10.140625" style="1" bestFit="1" customWidth="1"/>
    <col min="10" max="11" width="10.140625" style="1" customWidth="1"/>
    <col min="12" max="13" width="9.140625" style="1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1:6" s="10" customFormat="1" ht="15">
      <c r="A1" s="35" t="s">
        <v>9</v>
      </c>
      <c r="B1" s="44" t="s">
        <v>169</v>
      </c>
      <c r="C1" s="44"/>
      <c r="D1" s="44"/>
      <c r="E1" s="44"/>
      <c r="F1" s="10" t="s">
        <v>195</v>
      </c>
    </row>
    <row r="2" spans="1:14" ht="15">
      <c r="A2" s="26" t="s">
        <v>13</v>
      </c>
      <c r="B2" s="26" t="s">
        <v>0</v>
      </c>
      <c r="C2" s="27" t="s">
        <v>1</v>
      </c>
      <c r="D2" s="28" t="s">
        <v>2</v>
      </c>
      <c r="E2" s="28" t="s">
        <v>3</v>
      </c>
      <c r="F2" s="33" t="s">
        <v>14</v>
      </c>
      <c r="G2" s="33" t="s">
        <v>6</v>
      </c>
      <c r="H2" s="33" t="s">
        <v>5</v>
      </c>
      <c r="I2" s="33" t="s">
        <v>15</v>
      </c>
      <c r="J2" s="33" t="s">
        <v>12</v>
      </c>
      <c r="K2" s="33" t="s">
        <v>168</v>
      </c>
      <c r="L2" s="33" t="s">
        <v>7</v>
      </c>
      <c r="M2" s="33" t="s">
        <v>8</v>
      </c>
      <c r="N2" s="33"/>
    </row>
    <row r="3" spans="1:14" ht="15">
      <c r="A3" s="26"/>
      <c r="B3" s="26"/>
      <c r="C3" s="29"/>
      <c r="D3" s="30"/>
      <c r="E3" s="30"/>
      <c r="F3" s="34">
        <v>41061</v>
      </c>
      <c r="G3" s="34">
        <v>41089</v>
      </c>
      <c r="H3" s="34">
        <v>41116</v>
      </c>
      <c r="I3" s="34">
        <v>41131</v>
      </c>
      <c r="J3" s="34">
        <v>41132</v>
      </c>
      <c r="K3" s="34">
        <v>41145</v>
      </c>
      <c r="L3" s="34"/>
      <c r="M3" s="33"/>
      <c r="N3" s="33"/>
    </row>
    <row r="4" spans="1:29" ht="15">
      <c r="A4" s="8">
        <v>1</v>
      </c>
      <c r="B4" s="9">
        <v>35</v>
      </c>
      <c r="C4" s="10" t="s">
        <v>35</v>
      </c>
      <c r="D4" s="10" t="s">
        <v>36</v>
      </c>
      <c r="E4" s="11" t="s">
        <v>26</v>
      </c>
      <c r="F4" s="9">
        <v>41</v>
      </c>
      <c r="G4" s="12">
        <v>41</v>
      </c>
      <c r="H4" s="12">
        <v>41</v>
      </c>
      <c r="I4" s="12">
        <v>41</v>
      </c>
      <c r="J4" s="12">
        <v>41</v>
      </c>
      <c r="K4" s="41"/>
      <c r="L4" s="12"/>
      <c r="M4" s="8">
        <f>SUM(F4:L4)</f>
        <v>205</v>
      </c>
      <c r="N4" s="8"/>
      <c r="O4" s="13">
        <f aca="true" t="shared" si="0" ref="O4:O12">MIN(F4:I4)</f>
        <v>41</v>
      </c>
      <c r="P4" s="1">
        <f aca="true" t="shared" si="1" ref="P4:P12">SMALL(F4:I4,2)</f>
        <v>41</v>
      </c>
      <c r="Q4" s="1">
        <f aca="true" t="shared" si="2" ref="Q4:Q12">COUNT(F4:I4)</f>
        <v>4</v>
      </c>
      <c r="AB4" s="1">
        <v>41</v>
      </c>
      <c r="AC4" s="1">
        <v>43</v>
      </c>
    </row>
    <row r="5" spans="1:29" ht="15">
      <c r="A5" s="8">
        <v>2</v>
      </c>
      <c r="B5" s="9">
        <v>26</v>
      </c>
      <c r="C5" s="10" t="s">
        <v>24</v>
      </c>
      <c r="D5" s="10" t="s">
        <v>25</v>
      </c>
      <c r="E5" s="11" t="s">
        <v>26</v>
      </c>
      <c r="F5" s="41">
        <v>37</v>
      </c>
      <c r="G5" s="12">
        <v>38</v>
      </c>
      <c r="H5" s="12">
        <v>39</v>
      </c>
      <c r="I5" s="12">
        <v>39</v>
      </c>
      <c r="J5" s="12">
        <v>39</v>
      </c>
      <c r="K5" s="12">
        <v>43</v>
      </c>
      <c r="L5" s="12">
        <v>-37</v>
      </c>
      <c r="M5" s="8">
        <f>SUM(F5:L5)</f>
        <v>198</v>
      </c>
      <c r="N5" s="8">
        <v>2</v>
      </c>
      <c r="O5" s="13">
        <f t="shared" si="0"/>
        <v>37</v>
      </c>
      <c r="P5" s="1">
        <f t="shared" si="1"/>
        <v>38</v>
      </c>
      <c r="Q5" s="1">
        <f t="shared" si="2"/>
        <v>4</v>
      </c>
      <c r="AB5" s="1">
        <v>39</v>
      </c>
      <c r="AC5" s="1">
        <v>41</v>
      </c>
    </row>
    <row r="6" spans="1:29" ht="15">
      <c r="A6" s="8">
        <v>3</v>
      </c>
      <c r="B6" s="9">
        <v>27</v>
      </c>
      <c r="C6" s="10" t="s">
        <v>27</v>
      </c>
      <c r="D6" s="10" t="s">
        <v>28</v>
      </c>
      <c r="E6" s="11" t="s">
        <v>26</v>
      </c>
      <c r="F6" s="9">
        <v>38</v>
      </c>
      <c r="G6" s="12">
        <v>39</v>
      </c>
      <c r="H6" s="12">
        <v>38</v>
      </c>
      <c r="I6" s="12">
        <v>38</v>
      </c>
      <c r="J6" s="41">
        <v>36</v>
      </c>
      <c r="K6" s="12">
        <v>40</v>
      </c>
      <c r="L6" s="12">
        <v>-36</v>
      </c>
      <c r="M6" s="8">
        <f>SUM(F6:L6)</f>
        <v>193</v>
      </c>
      <c r="N6" s="8">
        <v>3</v>
      </c>
      <c r="O6" s="13">
        <f t="shared" si="0"/>
        <v>38</v>
      </c>
      <c r="P6" s="1">
        <f t="shared" si="1"/>
        <v>38</v>
      </c>
      <c r="Q6" s="1">
        <f t="shared" si="2"/>
        <v>4</v>
      </c>
      <c r="AB6" s="1">
        <v>38</v>
      </c>
      <c r="AC6" s="1">
        <v>40</v>
      </c>
    </row>
    <row r="7" spans="1:29" ht="15">
      <c r="A7" s="8">
        <v>4</v>
      </c>
      <c r="B7" s="9">
        <v>86</v>
      </c>
      <c r="C7" s="10" t="s">
        <v>52</v>
      </c>
      <c r="D7" s="10" t="s">
        <v>53</v>
      </c>
      <c r="E7" s="11" t="s">
        <v>49</v>
      </c>
      <c r="F7" s="41">
        <v>35</v>
      </c>
      <c r="G7" s="12">
        <v>35</v>
      </c>
      <c r="H7" s="12">
        <v>37</v>
      </c>
      <c r="I7" s="12">
        <v>36</v>
      </c>
      <c r="J7" s="12">
        <v>38</v>
      </c>
      <c r="K7" s="12">
        <v>41</v>
      </c>
      <c r="L7" s="12">
        <v>-35</v>
      </c>
      <c r="M7" s="8">
        <f>SUM(F7:L7)</f>
        <v>187</v>
      </c>
      <c r="N7" s="8">
        <v>4</v>
      </c>
      <c r="O7" s="13">
        <f t="shared" si="0"/>
        <v>35</v>
      </c>
      <c r="P7" s="1">
        <f t="shared" si="1"/>
        <v>35</v>
      </c>
      <c r="Q7" s="1">
        <f t="shared" si="2"/>
        <v>4</v>
      </c>
      <c r="AB7" s="1">
        <v>37</v>
      </c>
      <c r="AC7" s="1">
        <v>39</v>
      </c>
    </row>
    <row r="8" spans="1:29" ht="15">
      <c r="A8" s="8">
        <v>5</v>
      </c>
      <c r="B8" s="9">
        <v>42</v>
      </c>
      <c r="C8" s="10" t="s">
        <v>40</v>
      </c>
      <c r="D8" s="10" t="s">
        <v>4</v>
      </c>
      <c r="E8" s="11" t="s">
        <v>41</v>
      </c>
      <c r="F8" s="12">
        <v>34</v>
      </c>
      <c r="G8" s="12">
        <v>37</v>
      </c>
      <c r="H8" s="41">
        <v>32</v>
      </c>
      <c r="I8" s="12">
        <v>37</v>
      </c>
      <c r="J8" s="12">
        <v>34</v>
      </c>
      <c r="K8" s="12">
        <v>39</v>
      </c>
      <c r="L8" s="12">
        <v>-32</v>
      </c>
      <c r="M8" s="8">
        <f>SUM(F8:L8)</f>
        <v>181</v>
      </c>
      <c r="N8" s="8">
        <v>13</v>
      </c>
      <c r="O8" s="13">
        <f t="shared" si="0"/>
        <v>32</v>
      </c>
      <c r="P8" s="1">
        <f t="shared" si="1"/>
        <v>34</v>
      </c>
      <c r="Q8" s="1">
        <f t="shared" si="2"/>
        <v>4</v>
      </c>
      <c r="AB8" s="1">
        <v>36</v>
      </c>
      <c r="AC8" s="1">
        <v>38</v>
      </c>
    </row>
    <row r="9" spans="1:29" ht="15">
      <c r="A9" s="8">
        <v>6</v>
      </c>
      <c r="B9" s="9">
        <v>30</v>
      </c>
      <c r="C9" s="10" t="s">
        <v>29</v>
      </c>
      <c r="D9" s="10" t="s">
        <v>30</v>
      </c>
      <c r="E9" s="11" t="s">
        <v>26</v>
      </c>
      <c r="F9" s="12">
        <v>33</v>
      </c>
      <c r="G9" s="41">
        <v>32</v>
      </c>
      <c r="H9" s="12">
        <v>35</v>
      </c>
      <c r="I9" s="12">
        <v>33</v>
      </c>
      <c r="J9" s="12">
        <v>35</v>
      </c>
      <c r="K9" s="12">
        <v>37</v>
      </c>
      <c r="L9" s="12">
        <v>-32</v>
      </c>
      <c r="M9" s="8">
        <f>SUM(F9:L9)</f>
        <v>173</v>
      </c>
      <c r="N9" s="8">
        <v>7</v>
      </c>
      <c r="O9" s="13">
        <f t="shared" si="0"/>
        <v>32</v>
      </c>
      <c r="P9" s="1">
        <f t="shared" si="1"/>
        <v>33</v>
      </c>
      <c r="Q9" s="1">
        <f t="shared" si="2"/>
        <v>4</v>
      </c>
      <c r="AB9" s="1">
        <v>35</v>
      </c>
      <c r="AC9" s="1">
        <v>37</v>
      </c>
    </row>
    <row r="10" spans="1:29" ht="15">
      <c r="A10" s="8">
        <v>7</v>
      </c>
      <c r="B10" s="9">
        <v>85</v>
      </c>
      <c r="C10" s="10" t="s">
        <v>51</v>
      </c>
      <c r="D10" s="10" t="s">
        <v>32</v>
      </c>
      <c r="E10" s="11" t="s">
        <v>33</v>
      </c>
      <c r="F10" s="9">
        <v>32</v>
      </c>
      <c r="G10" s="12">
        <v>34</v>
      </c>
      <c r="H10" s="12">
        <v>34</v>
      </c>
      <c r="I10" s="12">
        <v>35</v>
      </c>
      <c r="J10" s="12">
        <v>37</v>
      </c>
      <c r="K10" s="41"/>
      <c r="L10" s="12"/>
      <c r="M10" s="8">
        <f>SUM(F10:L10)</f>
        <v>172</v>
      </c>
      <c r="N10" s="8">
        <v>20</v>
      </c>
      <c r="O10" s="13">
        <f t="shared" si="0"/>
        <v>32</v>
      </c>
      <c r="P10" s="1">
        <f t="shared" si="1"/>
        <v>34</v>
      </c>
      <c r="Q10" s="1">
        <f t="shared" si="2"/>
        <v>4</v>
      </c>
      <c r="AB10" s="1">
        <v>34</v>
      </c>
      <c r="AC10" s="1">
        <v>36</v>
      </c>
    </row>
    <row r="11" spans="1:29" ht="15">
      <c r="A11" s="8">
        <v>8</v>
      </c>
      <c r="B11" s="9">
        <v>32</v>
      </c>
      <c r="C11" s="10" t="s">
        <v>31</v>
      </c>
      <c r="D11" s="10" t="s">
        <v>32</v>
      </c>
      <c r="E11" s="11" t="s">
        <v>33</v>
      </c>
      <c r="F11" s="41"/>
      <c r="G11" s="12">
        <v>33</v>
      </c>
      <c r="H11" s="12">
        <v>36</v>
      </c>
      <c r="I11" s="12">
        <v>32</v>
      </c>
      <c r="J11" s="12">
        <v>33</v>
      </c>
      <c r="K11" s="12">
        <v>36</v>
      </c>
      <c r="L11" s="12"/>
      <c r="M11" s="8">
        <f>SUM(F11:L11)</f>
        <v>170</v>
      </c>
      <c r="N11" s="8">
        <v>17</v>
      </c>
      <c r="O11" s="13">
        <f t="shared" si="0"/>
        <v>32</v>
      </c>
      <c r="P11" s="1">
        <f t="shared" si="1"/>
        <v>33</v>
      </c>
      <c r="Q11" s="1">
        <f t="shared" si="2"/>
        <v>3</v>
      </c>
      <c r="AB11" s="1">
        <v>33</v>
      </c>
      <c r="AC11" s="1">
        <v>35</v>
      </c>
    </row>
    <row r="12" spans="1:29" ht="15">
      <c r="A12" s="8">
        <v>9</v>
      </c>
      <c r="B12" s="9">
        <v>82</v>
      </c>
      <c r="C12" s="10" t="s">
        <v>42</v>
      </c>
      <c r="D12" s="10" t="s">
        <v>48</v>
      </c>
      <c r="E12" s="11" t="s">
        <v>49</v>
      </c>
      <c r="F12" s="41">
        <v>30</v>
      </c>
      <c r="G12" s="12">
        <v>30</v>
      </c>
      <c r="H12" s="12">
        <v>30</v>
      </c>
      <c r="I12" s="12">
        <v>34</v>
      </c>
      <c r="J12" s="12">
        <v>32</v>
      </c>
      <c r="K12" s="12">
        <v>38</v>
      </c>
      <c r="L12" s="12">
        <v>-30</v>
      </c>
      <c r="M12" s="8">
        <f>SUM(F12:L12)</f>
        <v>164</v>
      </c>
      <c r="N12" s="8"/>
      <c r="O12" s="13">
        <f t="shared" si="0"/>
        <v>30</v>
      </c>
      <c r="P12" s="1">
        <f t="shared" si="1"/>
        <v>30</v>
      </c>
      <c r="Q12" s="1">
        <f t="shared" si="2"/>
        <v>4</v>
      </c>
      <c r="AB12" s="1">
        <v>32</v>
      </c>
      <c r="AC12" s="1">
        <v>34</v>
      </c>
    </row>
    <row r="13" spans="1:29" ht="15">
      <c r="A13" s="8">
        <v>10</v>
      </c>
      <c r="B13" s="9">
        <v>95</v>
      </c>
      <c r="C13" s="10" t="s">
        <v>65</v>
      </c>
      <c r="D13" s="10" t="s">
        <v>66</v>
      </c>
      <c r="E13" s="11" t="s">
        <v>41</v>
      </c>
      <c r="F13" s="12">
        <v>28</v>
      </c>
      <c r="G13" s="41"/>
      <c r="H13" s="12">
        <v>26</v>
      </c>
      <c r="I13" s="9"/>
      <c r="J13" s="12">
        <v>27</v>
      </c>
      <c r="K13" s="12">
        <v>32</v>
      </c>
      <c r="L13" s="12"/>
      <c r="M13" s="8">
        <f>SUM(F13:L13)</f>
        <v>113</v>
      </c>
      <c r="N13" s="8"/>
      <c r="O13" s="13"/>
      <c r="AB13" s="1">
        <v>31</v>
      </c>
      <c r="AC13" s="1">
        <v>33</v>
      </c>
    </row>
    <row r="14" spans="1:29" ht="15">
      <c r="A14" s="8">
        <v>11</v>
      </c>
      <c r="B14" s="9">
        <v>103</v>
      </c>
      <c r="C14" s="10" t="s">
        <v>78</v>
      </c>
      <c r="D14" s="10" t="s">
        <v>114</v>
      </c>
      <c r="E14" s="11" t="s">
        <v>33</v>
      </c>
      <c r="F14" s="41"/>
      <c r="G14" s="12"/>
      <c r="H14" s="9"/>
      <c r="I14" s="12">
        <v>31</v>
      </c>
      <c r="J14" s="12">
        <v>30</v>
      </c>
      <c r="K14" s="12">
        <v>33</v>
      </c>
      <c r="L14" s="12"/>
      <c r="M14" s="8">
        <f>SUM(F14:L14)</f>
        <v>94</v>
      </c>
      <c r="N14" s="8"/>
      <c r="O14" s="13"/>
      <c r="AB14" s="1">
        <v>30</v>
      </c>
      <c r="AC14" s="1">
        <v>32</v>
      </c>
    </row>
    <row r="15" spans="1:29" ht="15">
      <c r="A15" s="8">
        <v>12</v>
      </c>
      <c r="B15" s="9">
        <v>92</v>
      </c>
      <c r="C15" s="10" t="s">
        <v>54</v>
      </c>
      <c r="D15" s="10" t="s">
        <v>61</v>
      </c>
      <c r="E15" s="11" t="s">
        <v>26</v>
      </c>
      <c r="F15" s="12">
        <v>26</v>
      </c>
      <c r="G15" s="41"/>
      <c r="H15" s="12">
        <v>29</v>
      </c>
      <c r="I15" s="9"/>
      <c r="J15" s="12">
        <v>31</v>
      </c>
      <c r="K15" s="9"/>
      <c r="L15" s="12"/>
      <c r="M15" s="8">
        <f>SUM(F15:L15)</f>
        <v>86</v>
      </c>
      <c r="N15" s="8"/>
      <c r="O15" s="13"/>
      <c r="AB15" s="1">
        <v>29</v>
      </c>
      <c r="AC15" s="1">
        <v>31</v>
      </c>
    </row>
    <row r="16" spans="1:29" ht="15">
      <c r="A16" s="8">
        <v>13</v>
      </c>
      <c r="B16" s="9">
        <v>22</v>
      </c>
      <c r="C16" s="10" t="s">
        <v>19</v>
      </c>
      <c r="D16" s="10" t="s">
        <v>20</v>
      </c>
      <c r="E16" s="11" t="s">
        <v>21</v>
      </c>
      <c r="F16" s="12">
        <v>39</v>
      </c>
      <c r="G16" s="12">
        <v>36</v>
      </c>
      <c r="H16" s="9"/>
      <c r="I16" s="9"/>
      <c r="J16" s="9"/>
      <c r="K16" s="9"/>
      <c r="L16" s="12"/>
      <c r="M16" s="8">
        <f>SUM(F16:L16)</f>
        <v>75</v>
      </c>
      <c r="N16" s="8"/>
      <c r="O16" s="13"/>
      <c r="AB16" s="1">
        <v>28</v>
      </c>
      <c r="AC16" s="1">
        <v>30</v>
      </c>
    </row>
    <row r="17" spans="1:29" ht="15">
      <c r="A17" s="8">
        <v>14</v>
      </c>
      <c r="B17" s="9">
        <v>101</v>
      </c>
      <c r="C17" s="10" t="s">
        <v>179</v>
      </c>
      <c r="D17" s="10" t="s">
        <v>180</v>
      </c>
      <c r="E17" s="11" t="s">
        <v>21</v>
      </c>
      <c r="F17" s="41"/>
      <c r="G17" s="9"/>
      <c r="H17" s="12">
        <v>31</v>
      </c>
      <c r="I17" s="9"/>
      <c r="J17" s="9"/>
      <c r="K17" s="12">
        <v>35</v>
      </c>
      <c r="L17" s="12"/>
      <c r="M17" s="8">
        <f>SUM(F17:L17)</f>
        <v>66</v>
      </c>
      <c r="N17" s="8"/>
      <c r="O17" s="13"/>
      <c r="AB17" s="1">
        <v>27</v>
      </c>
      <c r="AC17" s="1">
        <v>29</v>
      </c>
    </row>
    <row r="18" spans="1:29" ht="15">
      <c r="A18" s="8">
        <v>15</v>
      </c>
      <c r="B18" s="9">
        <v>102</v>
      </c>
      <c r="C18" s="10" t="s">
        <v>184</v>
      </c>
      <c r="D18" s="10" t="s">
        <v>165</v>
      </c>
      <c r="E18" s="11" t="s">
        <v>33</v>
      </c>
      <c r="F18" s="41"/>
      <c r="G18" s="12"/>
      <c r="H18" s="9"/>
      <c r="I18" s="9"/>
      <c r="J18" s="12">
        <v>29</v>
      </c>
      <c r="K18" s="12">
        <v>34</v>
      </c>
      <c r="L18" s="12"/>
      <c r="M18" s="8">
        <f>SUM(F18:L18)</f>
        <v>63</v>
      </c>
      <c r="N18" s="8"/>
      <c r="O18" s="13"/>
      <c r="AB18" s="1">
        <v>26</v>
      </c>
      <c r="AC18" s="1">
        <v>28</v>
      </c>
    </row>
    <row r="19" spans="1:29" ht="15">
      <c r="A19" s="8">
        <v>16</v>
      </c>
      <c r="B19" s="9">
        <v>91</v>
      </c>
      <c r="C19" s="10" t="s">
        <v>59</v>
      </c>
      <c r="D19" s="10" t="s">
        <v>60</v>
      </c>
      <c r="E19" s="11" t="s">
        <v>26</v>
      </c>
      <c r="F19" s="12">
        <v>29</v>
      </c>
      <c r="G19" s="41"/>
      <c r="H19" s="12">
        <v>33</v>
      </c>
      <c r="I19" s="9"/>
      <c r="J19" s="9"/>
      <c r="K19" s="9"/>
      <c r="L19" s="12"/>
      <c r="M19" s="8">
        <f>SUM(F19:L19)</f>
        <v>62</v>
      </c>
      <c r="N19" s="8"/>
      <c r="O19" s="13"/>
      <c r="AB19" s="1">
        <v>25</v>
      </c>
      <c r="AC19" s="1">
        <v>27</v>
      </c>
    </row>
    <row r="20" spans="1:29" ht="15">
      <c r="A20" s="8">
        <v>17</v>
      </c>
      <c r="B20" s="9">
        <v>34</v>
      </c>
      <c r="C20" s="10" t="s">
        <v>34</v>
      </c>
      <c r="D20" s="10" t="s">
        <v>176</v>
      </c>
      <c r="E20" s="11" t="s">
        <v>26</v>
      </c>
      <c r="F20" s="12">
        <v>31</v>
      </c>
      <c r="G20" s="41"/>
      <c r="H20" s="12">
        <v>28</v>
      </c>
      <c r="I20" s="9"/>
      <c r="J20" s="9"/>
      <c r="K20" s="9"/>
      <c r="L20" s="12"/>
      <c r="M20" s="8">
        <f>SUM(F20:L20)</f>
        <v>59</v>
      </c>
      <c r="N20" s="8"/>
      <c r="O20" s="13"/>
      <c r="AB20" s="1">
        <v>24</v>
      </c>
      <c r="AC20" s="1">
        <v>26</v>
      </c>
    </row>
    <row r="21" spans="1:29" ht="15">
      <c r="A21" s="8">
        <v>18</v>
      </c>
      <c r="B21" s="9">
        <v>94</v>
      </c>
      <c r="C21" s="10" t="s">
        <v>63</v>
      </c>
      <c r="D21" s="10" t="s">
        <v>64</v>
      </c>
      <c r="E21" s="11" t="s">
        <v>41</v>
      </c>
      <c r="F21" s="41"/>
      <c r="G21" s="12"/>
      <c r="H21" s="9"/>
      <c r="I21" s="9"/>
      <c r="J21" s="12">
        <v>28</v>
      </c>
      <c r="K21" s="12">
        <v>30</v>
      </c>
      <c r="L21" s="12"/>
      <c r="M21" s="8">
        <f>SUM(F21:L21)</f>
        <v>58</v>
      </c>
      <c r="N21" s="8"/>
      <c r="O21" s="13"/>
      <c r="AB21" s="1">
        <v>23</v>
      </c>
      <c r="AC21" s="1">
        <v>25</v>
      </c>
    </row>
    <row r="22" spans="1:15" ht="15">
      <c r="A22" s="8">
        <v>19</v>
      </c>
      <c r="B22" s="9">
        <v>96</v>
      </c>
      <c r="C22" s="10" t="s">
        <v>42</v>
      </c>
      <c r="D22" s="10" t="s">
        <v>67</v>
      </c>
      <c r="E22" s="11" t="s">
        <v>26</v>
      </c>
      <c r="F22" s="12">
        <v>27</v>
      </c>
      <c r="G22" s="41"/>
      <c r="H22" s="12">
        <v>25</v>
      </c>
      <c r="I22" s="9"/>
      <c r="J22" s="9"/>
      <c r="K22" s="9"/>
      <c r="L22" s="12"/>
      <c r="M22" s="8">
        <f>SUM(F22:L22)</f>
        <v>52</v>
      </c>
      <c r="N22" s="8"/>
      <c r="O22" s="13"/>
    </row>
    <row r="23" spans="1:15" ht="15">
      <c r="A23" s="8">
        <v>20</v>
      </c>
      <c r="B23" s="9">
        <v>25</v>
      </c>
      <c r="C23" s="10" t="s">
        <v>22</v>
      </c>
      <c r="D23" s="10" t="s">
        <v>23</v>
      </c>
      <c r="E23" s="11" t="s">
        <v>21</v>
      </c>
      <c r="F23" s="12">
        <v>36</v>
      </c>
      <c r="G23" s="41"/>
      <c r="H23" s="9"/>
      <c r="I23" s="9"/>
      <c r="J23" s="9"/>
      <c r="K23" s="9"/>
      <c r="L23" s="12"/>
      <c r="M23" s="8">
        <f>SUM(F23:L23)</f>
        <v>36</v>
      </c>
      <c r="N23" s="8"/>
      <c r="O23" s="13"/>
    </row>
    <row r="24" spans="1:29" ht="15">
      <c r="A24" s="8">
        <v>21</v>
      </c>
      <c r="B24" s="9">
        <v>100</v>
      </c>
      <c r="C24" s="10" t="s">
        <v>189</v>
      </c>
      <c r="D24" s="10" t="s">
        <v>117</v>
      </c>
      <c r="E24" s="11" t="s">
        <v>26</v>
      </c>
      <c r="F24" s="41"/>
      <c r="G24" s="12"/>
      <c r="H24" s="9"/>
      <c r="I24" s="9"/>
      <c r="J24" s="12"/>
      <c r="K24" s="12">
        <v>31</v>
      </c>
      <c r="L24" s="12"/>
      <c r="M24" s="8">
        <f>SUM(F24:L24)</f>
        <v>31</v>
      </c>
      <c r="N24" s="8"/>
      <c r="O24" s="13"/>
      <c r="AB24" s="1">
        <v>22</v>
      </c>
      <c r="AC24" s="1">
        <v>24</v>
      </c>
    </row>
    <row r="25" spans="1:15" ht="15">
      <c r="A25" s="8">
        <v>22</v>
      </c>
      <c r="B25" s="9">
        <v>89</v>
      </c>
      <c r="C25" s="10" t="s">
        <v>57</v>
      </c>
      <c r="D25" s="10" t="s">
        <v>58</v>
      </c>
      <c r="E25" s="11" t="s">
        <v>33</v>
      </c>
      <c r="F25" s="41"/>
      <c r="G25" s="12">
        <v>31</v>
      </c>
      <c r="H25" s="9"/>
      <c r="I25" s="9"/>
      <c r="J25" s="9"/>
      <c r="K25" s="9"/>
      <c r="L25" s="12"/>
      <c r="M25" s="8">
        <f>SUM(F25:L25)</f>
        <v>31</v>
      </c>
      <c r="N25" s="8"/>
      <c r="O25" s="13"/>
    </row>
    <row r="26" spans="1:15" ht="15">
      <c r="A26" s="8">
        <v>23</v>
      </c>
      <c r="B26" s="9">
        <v>44</v>
      </c>
      <c r="C26" s="10" t="s">
        <v>42</v>
      </c>
      <c r="D26" s="10" t="s">
        <v>43</v>
      </c>
      <c r="E26" s="11" t="s">
        <v>41</v>
      </c>
      <c r="F26" s="41"/>
      <c r="G26" s="12">
        <v>29</v>
      </c>
      <c r="H26" s="9"/>
      <c r="I26" s="9"/>
      <c r="J26" s="9"/>
      <c r="K26" s="9"/>
      <c r="L26" s="12"/>
      <c r="M26" s="8">
        <f>SUM(F26:L26)</f>
        <v>29</v>
      </c>
      <c r="N26" s="8"/>
      <c r="O26" s="13"/>
    </row>
    <row r="27" spans="1:29" ht="15">
      <c r="A27" s="8">
        <v>24</v>
      </c>
      <c r="B27" s="9">
        <v>46</v>
      </c>
      <c r="C27" s="10" t="s">
        <v>44</v>
      </c>
      <c r="D27" s="10" t="s">
        <v>45</v>
      </c>
      <c r="E27" s="11" t="s">
        <v>26</v>
      </c>
      <c r="F27" s="41"/>
      <c r="G27" s="9"/>
      <c r="H27" s="12">
        <v>27</v>
      </c>
      <c r="I27" s="9"/>
      <c r="J27" s="9"/>
      <c r="K27" s="9"/>
      <c r="L27" s="12"/>
      <c r="M27" s="8">
        <f>SUM(F27:L27)</f>
        <v>27</v>
      </c>
      <c r="N27" s="8"/>
      <c r="O27" s="13"/>
      <c r="AB27" s="1">
        <v>21</v>
      </c>
      <c r="AC27" s="1">
        <v>23</v>
      </c>
    </row>
    <row r="28" spans="1:15" ht="15">
      <c r="A28" s="8"/>
      <c r="B28" s="36"/>
      <c r="C28" s="37"/>
      <c r="D28" s="37"/>
      <c r="E28" s="38"/>
      <c r="F28" s="9"/>
      <c r="G28" s="9"/>
      <c r="H28" s="9"/>
      <c r="I28" s="9"/>
      <c r="J28" s="9"/>
      <c r="K28" s="9"/>
      <c r="L28" s="12"/>
      <c r="M28" s="8"/>
      <c r="N28" s="8"/>
      <c r="O28" s="13"/>
    </row>
    <row r="29" spans="6:12" ht="15">
      <c r="F29" s="14">
        <f aca="true" t="shared" si="3" ref="F29:L29">COUNTIF(F4:F27,"&gt;0")</f>
        <v>15</v>
      </c>
      <c r="G29" s="14">
        <f t="shared" si="3"/>
        <v>12</v>
      </c>
      <c r="H29" s="14">
        <f t="shared" si="3"/>
        <v>16</v>
      </c>
      <c r="I29" s="14">
        <f t="shared" si="3"/>
        <v>10</v>
      </c>
      <c r="J29" s="14">
        <f t="shared" si="3"/>
        <v>14</v>
      </c>
      <c r="K29" s="14">
        <f t="shared" si="3"/>
        <v>13</v>
      </c>
      <c r="L29" s="14">
        <f t="shared" si="3"/>
        <v>0</v>
      </c>
    </row>
    <row r="30" spans="5:6" ht="14.25">
      <c r="E30" s="32"/>
      <c r="F30" s="19"/>
    </row>
    <row r="31" ht="14.25">
      <c r="C31" s="31" t="s">
        <v>10</v>
      </c>
    </row>
    <row r="32" ht="14.25">
      <c r="C32" s="31" t="s">
        <v>175</v>
      </c>
    </row>
    <row r="33" spans="2:3" ht="14.25">
      <c r="B33" s="9"/>
      <c r="C33" s="31" t="s">
        <v>11</v>
      </c>
    </row>
    <row r="34" spans="2:3" ht="14.25">
      <c r="B34" s="9"/>
      <c r="C34" s="31" t="s">
        <v>174</v>
      </c>
    </row>
    <row r="60" ht="14.25">
      <c r="F60" s="1"/>
    </row>
    <row r="61" ht="14.25">
      <c r="F61" s="1"/>
    </row>
    <row r="62" ht="14.25">
      <c r="F62" s="1"/>
    </row>
    <row r="63" ht="14.25">
      <c r="F63" s="1"/>
    </row>
    <row r="64" ht="14.25">
      <c r="F64" s="1"/>
    </row>
    <row r="65" ht="14.25">
      <c r="F65" s="1"/>
    </row>
    <row r="66" ht="14.25">
      <c r="F66" s="1"/>
    </row>
    <row r="67" ht="14.25">
      <c r="F67" s="1"/>
    </row>
    <row r="68" ht="14.25">
      <c r="F68" s="1"/>
    </row>
    <row r="69" ht="14.25">
      <c r="F69" s="1"/>
    </row>
    <row r="70" ht="14.25">
      <c r="F70" s="1"/>
    </row>
    <row r="71" ht="14.25">
      <c r="F71" s="1"/>
    </row>
    <row r="72" ht="14.25">
      <c r="F72" s="1"/>
    </row>
    <row r="73" ht="14.25">
      <c r="F73" s="1"/>
    </row>
    <row r="74" ht="14.25">
      <c r="F74" s="1"/>
    </row>
    <row r="75" ht="14.25">
      <c r="F75" s="1"/>
    </row>
    <row r="76" ht="14.25">
      <c r="F76" s="1"/>
    </row>
    <row r="77" ht="14.25">
      <c r="F77" s="1"/>
    </row>
    <row r="78" ht="14.25">
      <c r="F78" s="1"/>
    </row>
    <row r="79" ht="14.25">
      <c r="F79" s="1"/>
    </row>
    <row r="80" ht="14.25">
      <c r="F80" s="1"/>
    </row>
    <row r="81" ht="14.25">
      <c r="F81" s="1"/>
    </row>
    <row r="82" ht="14.25">
      <c r="F82" s="1"/>
    </row>
    <row r="83" ht="14.25">
      <c r="F83" s="1"/>
    </row>
    <row r="84" ht="14.25">
      <c r="F84" s="1"/>
    </row>
    <row r="85" ht="14.25">
      <c r="F85" s="1"/>
    </row>
    <row r="86" ht="14.25">
      <c r="F86" s="1"/>
    </row>
    <row r="87" ht="14.25">
      <c r="F87" s="1"/>
    </row>
    <row r="88" ht="14.25">
      <c r="F88" s="1"/>
    </row>
    <row r="89" ht="14.25">
      <c r="F89" s="1"/>
    </row>
    <row r="90" ht="14.25">
      <c r="F90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Zeros="0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140625" style="1" customWidth="1"/>
    <col min="2" max="2" width="9.57421875" style="12" customWidth="1"/>
    <col min="3" max="3" width="11.28125" style="1" customWidth="1"/>
    <col min="4" max="4" width="19.421875" style="1" customWidth="1"/>
    <col min="5" max="5" width="20.28125" style="1" customWidth="1"/>
    <col min="6" max="6" width="12.57421875" style="12" customWidth="1"/>
    <col min="7" max="8" width="9.140625" style="1" customWidth="1"/>
    <col min="9" max="9" width="10.140625" style="1" bestFit="1" customWidth="1"/>
    <col min="10" max="11" width="10.140625" style="1" customWidth="1"/>
    <col min="12" max="13" width="9.140625" style="1" customWidth="1"/>
    <col min="14" max="14" width="9.140625" style="12" hidden="1" customWidth="1" outlineLevel="1"/>
    <col min="15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6" ht="15">
      <c r="B1" s="44" t="s">
        <v>170</v>
      </c>
      <c r="C1" s="44"/>
      <c r="D1" s="44"/>
      <c r="E1" s="44"/>
      <c r="F1" s="2" t="str">
        <f>Micro!F1</f>
        <v>Uppdaterad 2013-08-25</v>
      </c>
    </row>
    <row r="2" spans="1:14" ht="15">
      <c r="A2" s="23" t="s">
        <v>13</v>
      </c>
      <c r="B2" s="23" t="s">
        <v>0</v>
      </c>
      <c r="C2" s="24" t="s">
        <v>1</v>
      </c>
      <c r="D2" s="24" t="s">
        <v>2</v>
      </c>
      <c r="E2" s="24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>
      <c r="A3" s="23"/>
      <c r="B3" s="23"/>
      <c r="C3" s="25"/>
      <c r="D3" s="25"/>
      <c r="E3" s="25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>
      <c r="A4" s="8">
        <v>1</v>
      </c>
      <c r="B4" s="12">
        <v>29</v>
      </c>
      <c r="C4" s="11" t="s">
        <v>69</v>
      </c>
      <c r="D4" s="10" t="s">
        <v>70</v>
      </c>
      <c r="E4" s="10" t="s">
        <v>33</v>
      </c>
      <c r="F4" s="41"/>
      <c r="G4" s="12">
        <v>41</v>
      </c>
      <c r="H4" s="12">
        <v>39</v>
      </c>
      <c r="I4" s="12">
        <v>41</v>
      </c>
      <c r="J4" s="12">
        <v>41</v>
      </c>
      <c r="K4" s="12">
        <v>41</v>
      </c>
      <c r="L4" s="9"/>
      <c r="M4" s="8">
        <f>SUM(F4:L4)</f>
        <v>203</v>
      </c>
      <c r="N4" s="8">
        <v>13</v>
      </c>
      <c r="O4" s="13">
        <f aca="true" t="shared" si="0" ref="O4:O12">MIN(F4:I4)</f>
        <v>39</v>
      </c>
      <c r="P4" s="1">
        <f aca="true" t="shared" si="1" ref="P4:P12">SMALL(F4:I4,2)</f>
        <v>41</v>
      </c>
      <c r="Q4" s="1">
        <f aca="true" t="shared" si="2" ref="Q4:Q12">COUNT(F4:I4)</f>
        <v>3</v>
      </c>
    </row>
    <row r="5" spans="1:17" ht="15">
      <c r="A5" s="8">
        <v>2</v>
      </c>
      <c r="B5" s="12">
        <v>31</v>
      </c>
      <c r="C5" s="11" t="s">
        <v>73</v>
      </c>
      <c r="D5" s="10" t="s">
        <v>74</v>
      </c>
      <c r="E5" s="10" t="s">
        <v>47</v>
      </c>
      <c r="F5" s="12">
        <v>41</v>
      </c>
      <c r="G5" s="9">
        <v>37</v>
      </c>
      <c r="H5" s="12">
        <v>37</v>
      </c>
      <c r="I5" s="12">
        <v>39</v>
      </c>
      <c r="J5" s="41">
        <v>36</v>
      </c>
      <c r="K5" s="12">
        <v>43</v>
      </c>
      <c r="L5" s="9">
        <v>-36</v>
      </c>
      <c r="M5" s="8">
        <f>SUM(F5:L5)</f>
        <v>197</v>
      </c>
      <c r="N5" s="8">
        <v>4</v>
      </c>
      <c r="O5" s="13">
        <f t="shared" si="0"/>
        <v>37</v>
      </c>
      <c r="P5" s="1">
        <f t="shared" si="1"/>
        <v>37</v>
      </c>
      <c r="Q5" s="1">
        <f t="shared" si="2"/>
        <v>4</v>
      </c>
    </row>
    <row r="6" spans="1:17" ht="15">
      <c r="A6" s="8">
        <v>3</v>
      </c>
      <c r="B6" s="12">
        <v>33</v>
      </c>
      <c r="C6" s="11" t="s">
        <v>42</v>
      </c>
      <c r="D6" s="10" t="s">
        <v>75</v>
      </c>
      <c r="E6" s="10" t="s">
        <v>21</v>
      </c>
      <c r="F6" s="12">
        <v>39</v>
      </c>
      <c r="G6" s="9">
        <v>38</v>
      </c>
      <c r="H6" s="12">
        <v>38</v>
      </c>
      <c r="I6" s="41">
        <v>30</v>
      </c>
      <c r="J6" s="12">
        <v>38</v>
      </c>
      <c r="K6" s="12">
        <v>39</v>
      </c>
      <c r="L6" s="9">
        <v>-30</v>
      </c>
      <c r="M6" s="8">
        <f>SUM(F6:L6)</f>
        <v>192</v>
      </c>
      <c r="N6" s="8">
        <v>3</v>
      </c>
      <c r="O6" s="13">
        <f t="shared" si="0"/>
        <v>30</v>
      </c>
      <c r="P6" s="1">
        <f t="shared" si="1"/>
        <v>38</v>
      </c>
      <c r="Q6" s="1">
        <f t="shared" si="2"/>
        <v>4</v>
      </c>
    </row>
    <row r="7" spans="1:17" ht="15">
      <c r="A7" s="8">
        <v>4</v>
      </c>
      <c r="B7" s="12">
        <v>36</v>
      </c>
      <c r="C7" s="11" t="s">
        <v>78</v>
      </c>
      <c r="D7" s="10" t="s">
        <v>28</v>
      </c>
      <c r="E7" s="10" t="s">
        <v>47</v>
      </c>
      <c r="F7" s="41">
        <v>32</v>
      </c>
      <c r="G7" s="12">
        <v>39</v>
      </c>
      <c r="H7" s="12">
        <v>41</v>
      </c>
      <c r="I7" s="12">
        <v>34</v>
      </c>
      <c r="J7" s="12">
        <v>37</v>
      </c>
      <c r="K7" s="12">
        <v>40</v>
      </c>
      <c r="L7" s="9">
        <v>-32</v>
      </c>
      <c r="M7" s="8">
        <f>SUM(F7:L7)</f>
        <v>191</v>
      </c>
      <c r="N7" s="8">
        <v>5</v>
      </c>
      <c r="O7" s="13">
        <f t="shared" si="0"/>
        <v>32</v>
      </c>
      <c r="P7" s="1">
        <f t="shared" si="1"/>
        <v>34</v>
      </c>
      <c r="Q7" s="1">
        <f t="shared" si="2"/>
        <v>4</v>
      </c>
    </row>
    <row r="8" spans="1:17" ht="15">
      <c r="A8" s="8">
        <v>6</v>
      </c>
      <c r="B8" s="12">
        <v>47</v>
      </c>
      <c r="C8" s="11" t="s">
        <v>87</v>
      </c>
      <c r="D8" s="10" t="s">
        <v>64</v>
      </c>
      <c r="E8" s="10" t="s">
        <v>41</v>
      </c>
      <c r="F8" s="41">
        <v>34</v>
      </c>
      <c r="G8" s="12">
        <v>36</v>
      </c>
      <c r="H8" s="12">
        <v>36</v>
      </c>
      <c r="I8" s="12">
        <v>38</v>
      </c>
      <c r="J8" s="12">
        <v>39</v>
      </c>
      <c r="K8" s="12">
        <v>38</v>
      </c>
      <c r="L8" s="9">
        <v>-34</v>
      </c>
      <c r="M8" s="8">
        <f>SUM(F8:L8)</f>
        <v>187</v>
      </c>
      <c r="N8" s="8">
        <v>2</v>
      </c>
      <c r="O8" s="13">
        <f t="shared" si="0"/>
        <v>34</v>
      </c>
      <c r="P8" s="1">
        <f t="shared" si="1"/>
        <v>36</v>
      </c>
      <c r="Q8" s="1">
        <f t="shared" si="2"/>
        <v>4</v>
      </c>
    </row>
    <row r="9" spans="1:17" ht="15">
      <c r="A9" s="8">
        <v>7</v>
      </c>
      <c r="B9" s="12">
        <v>40</v>
      </c>
      <c r="C9" s="11" t="s">
        <v>79</v>
      </c>
      <c r="D9" s="10" t="s">
        <v>80</v>
      </c>
      <c r="E9" s="10" t="s">
        <v>47</v>
      </c>
      <c r="F9" s="41">
        <v>31</v>
      </c>
      <c r="G9" s="12">
        <v>34</v>
      </c>
      <c r="H9" s="12">
        <v>35</v>
      </c>
      <c r="I9" s="12">
        <v>35</v>
      </c>
      <c r="J9" s="12">
        <v>34</v>
      </c>
      <c r="K9" s="12">
        <v>36</v>
      </c>
      <c r="L9" s="9">
        <v>-31</v>
      </c>
      <c r="M9" s="8">
        <f>SUM(F9:L9)</f>
        <v>174</v>
      </c>
      <c r="N9" s="8">
        <v>6</v>
      </c>
      <c r="O9" s="13">
        <f t="shared" si="0"/>
        <v>31</v>
      </c>
      <c r="P9" s="1">
        <f t="shared" si="1"/>
        <v>34</v>
      </c>
      <c r="Q9" s="1">
        <f t="shared" si="2"/>
        <v>4</v>
      </c>
    </row>
    <row r="10" spans="1:17" ht="15">
      <c r="A10" s="8">
        <v>8</v>
      </c>
      <c r="B10" s="12">
        <v>69</v>
      </c>
      <c r="C10" s="11" t="s">
        <v>38</v>
      </c>
      <c r="D10" s="10" t="s">
        <v>39</v>
      </c>
      <c r="E10" s="10" t="s">
        <v>47</v>
      </c>
      <c r="F10" s="12">
        <v>30</v>
      </c>
      <c r="G10" s="12">
        <v>33</v>
      </c>
      <c r="H10" s="41"/>
      <c r="I10" s="12">
        <v>33</v>
      </c>
      <c r="J10" s="12">
        <v>33</v>
      </c>
      <c r="K10" s="12">
        <v>37</v>
      </c>
      <c r="L10" s="9"/>
      <c r="M10" s="8">
        <f>SUM(F10:L10)</f>
        <v>166</v>
      </c>
      <c r="N10" s="8">
        <v>21</v>
      </c>
      <c r="O10" s="13">
        <f t="shared" si="0"/>
        <v>30</v>
      </c>
      <c r="P10" s="1">
        <f t="shared" si="1"/>
        <v>33</v>
      </c>
      <c r="Q10" s="1">
        <f t="shared" si="2"/>
        <v>3</v>
      </c>
    </row>
    <row r="11" spans="1:17" ht="15">
      <c r="A11" s="8">
        <v>9</v>
      </c>
      <c r="B11" s="12">
        <v>86</v>
      </c>
      <c r="C11" s="11" t="s">
        <v>181</v>
      </c>
      <c r="D11" s="10" t="s">
        <v>20</v>
      </c>
      <c r="E11" s="10" t="s">
        <v>21</v>
      </c>
      <c r="F11" s="41"/>
      <c r="G11" s="9"/>
      <c r="H11" s="12">
        <v>33</v>
      </c>
      <c r="I11" s="12">
        <v>32</v>
      </c>
      <c r="J11" s="12">
        <v>30</v>
      </c>
      <c r="K11" s="12">
        <v>35</v>
      </c>
      <c r="L11" s="9"/>
      <c r="M11" s="8">
        <f>SUM(F11:L11)</f>
        <v>130</v>
      </c>
      <c r="N11" s="8">
        <v>9</v>
      </c>
      <c r="O11" s="13">
        <f t="shared" si="0"/>
        <v>32</v>
      </c>
      <c r="P11" s="1">
        <f t="shared" si="1"/>
        <v>33</v>
      </c>
      <c r="Q11" s="1">
        <f t="shared" si="2"/>
        <v>2</v>
      </c>
    </row>
    <row r="12" spans="1:17" ht="15">
      <c r="A12" s="8">
        <v>11</v>
      </c>
      <c r="B12" s="12">
        <v>39</v>
      </c>
      <c r="C12" s="11" t="s">
        <v>51</v>
      </c>
      <c r="D12" s="10" t="s">
        <v>25</v>
      </c>
      <c r="E12" s="10" t="s">
        <v>47</v>
      </c>
      <c r="F12" s="12">
        <v>36</v>
      </c>
      <c r="G12" s="41"/>
      <c r="H12" s="9"/>
      <c r="I12" s="12">
        <v>36</v>
      </c>
      <c r="J12" s="12">
        <v>35</v>
      </c>
      <c r="K12" s="9"/>
      <c r="L12" s="9"/>
      <c r="M12" s="8">
        <f>SUM(F12:L12)</f>
        <v>107</v>
      </c>
      <c r="N12" s="8"/>
      <c r="O12" s="13">
        <f t="shared" si="0"/>
        <v>36</v>
      </c>
      <c r="P12" s="1">
        <f t="shared" si="1"/>
        <v>36</v>
      </c>
      <c r="Q12" s="1">
        <f t="shared" si="2"/>
        <v>2</v>
      </c>
    </row>
    <row r="13" spans="1:15" ht="15">
      <c r="A13" s="8">
        <v>12</v>
      </c>
      <c r="B13" s="12">
        <v>34</v>
      </c>
      <c r="C13" s="11" t="s">
        <v>76</v>
      </c>
      <c r="D13" s="10" t="s">
        <v>62</v>
      </c>
      <c r="E13" s="10" t="s">
        <v>47</v>
      </c>
      <c r="F13" s="12">
        <v>33</v>
      </c>
      <c r="G13" s="41"/>
      <c r="H13" s="9"/>
      <c r="I13" s="9"/>
      <c r="J13" s="12">
        <v>32</v>
      </c>
      <c r="K13" s="12">
        <v>32</v>
      </c>
      <c r="L13" s="9"/>
      <c r="M13" s="8">
        <f>SUM(F13:L13)</f>
        <v>97</v>
      </c>
      <c r="N13" s="8"/>
      <c r="O13" s="13"/>
    </row>
    <row r="14" spans="1:15" ht="15">
      <c r="A14" s="8">
        <v>13</v>
      </c>
      <c r="B14" s="12">
        <v>89</v>
      </c>
      <c r="C14" s="11" t="s">
        <v>57</v>
      </c>
      <c r="D14" s="10" t="s">
        <v>58</v>
      </c>
      <c r="E14" s="10" t="s">
        <v>33</v>
      </c>
      <c r="F14" s="41"/>
      <c r="G14" s="9"/>
      <c r="H14" s="9"/>
      <c r="I14" s="12">
        <v>31</v>
      </c>
      <c r="J14" s="12">
        <v>31</v>
      </c>
      <c r="K14" s="12">
        <v>34</v>
      </c>
      <c r="L14" s="9"/>
      <c r="M14" s="8">
        <f>SUM(F14:L14)</f>
        <v>96</v>
      </c>
      <c r="N14" s="8"/>
      <c r="O14" s="13"/>
    </row>
    <row r="15" spans="1:15" ht="15">
      <c r="A15" s="8">
        <v>14</v>
      </c>
      <c r="B15" s="12">
        <v>42</v>
      </c>
      <c r="C15" s="11" t="s">
        <v>83</v>
      </c>
      <c r="D15" s="10" t="s">
        <v>84</v>
      </c>
      <c r="E15" s="10" t="s">
        <v>85</v>
      </c>
      <c r="F15" s="12">
        <v>38</v>
      </c>
      <c r="G15" s="41"/>
      <c r="H15" s="9"/>
      <c r="I15" s="12">
        <v>37</v>
      </c>
      <c r="J15" s="9"/>
      <c r="K15" s="9"/>
      <c r="L15" s="9"/>
      <c r="M15" s="8">
        <f>SUM(F15:L15)</f>
        <v>75</v>
      </c>
      <c r="N15" s="8"/>
      <c r="O15" s="13"/>
    </row>
    <row r="16" spans="1:15" ht="15">
      <c r="A16" s="8">
        <v>15</v>
      </c>
      <c r="B16" s="12">
        <v>43</v>
      </c>
      <c r="C16" s="11" t="s">
        <v>63</v>
      </c>
      <c r="D16" s="10" t="s">
        <v>45</v>
      </c>
      <c r="E16" s="10" t="s">
        <v>47</v>
      </c>
      <c r="F16" s="12">
        <v>37</v>
      </c>
      <c r="G16" s="41"/>
      <c r="H16" s="12">
        <v>34</v>
      </c>
      <c r="I16" s="9"/>
      <c r="J16" s="9"/>
      <c r="K16" s="9"/>
      <c r="L16" s="9"/>
      <c r="M16" s="8">
        <f>SUM(F16:L16)</f>
        <v>71</v>
      </c>
      <c r="N16" s="8"/>
      <c r="O16" s="13"/>
    </row>
    <row r="17" spans="1:15" ht="15">
      <c r="A17" s="8">
        <v>16</v>
      </c>
      <c r="B17" s="12">
        <v>75</v>
      </c>
      <c r="C17" s="11" t="s">
        <v>68</v>
      </c>
      <c r="D17" s="10" t="s">
        <v>91</v>
      </c>
      <c r="E17" s="10" t="s">
        <v>26</v>
      </c>
      <c r="F17" s="12">
        <v>27</v>
      </c>
      <c r="G17" s="41"/>
      <c r="H17" s="12">
        <v>32</v>
      </c>
      <c r="I17" s="9"/>
      <c r="J17" s="9"/>
      <c r="K17" s="9"/>
      <c r="L17" s="9"/>
      <c r="M17" s="8">
        <f>SUM(F17:L17)</f>
        <v>59</v>
      </c>
      <c r="N17" s="8"/>
      <c r="O17" s="13"/>
    </row>
    <row r="18" spans="1:15" ht="15">
      <c r="A18" s="8">
        <v>17</v>
      </c>
      <c r="B18" s="12">
        <v>82</v>
      </c>
      <c r="C18" s="11" t="s">
        <v>96</v>
      </c>
      <c r="D18" s="10" t="s">
        <v>67</v>
      </c>
      <c r="E18" s="10" t="s">
        <v>47</v>
      </c>
      <c r="F18" s="12">
        <v>28</v>
      </c>
      <c r="G18" s="41"/>
      <c r="H18" s="12">
        <v>31</v>
      </c>
      <c r="I18" s="9"/>
      <c r="J18" s="9"/>
      <c r="K18" s="9"/>
      <c r="L18" s="9"/>
      <c r="M18" s="8">
        <f>SUM(F18:L18)</f>
        <v>59</v>
      </c>
      <c r="N18" s="8"/>
      <c r="O18" s="13"/>
    </row>
    <row r="19" spans="1:15" ht="15">
      <c r="A19" s="8">
        <v>18</v>
      </c>
      <c r="B19" s="12">
        <v>83</v>
      </c>
      <c r="C19" s="11" t="s">
        <v>94</v>
      </c>
      <c r="D19" s="10" t="s">
        <v>95</v>
      </c>
      <c r="E19" s="10" t="s">
        <v>47</v>
      </c>
      <c r="F19" s="12">
        <v>29</v>
      </c>
      <c r="G19" s="41"/>
      <c r="H19" s="9">
        <v>30</v>
      </c>
      <c r="I19" s="9"/>
      <c r="J19" s="9"/>
      <c r="K19" s="9"/>
      <c r="L19" s="9"/>
      <c r="M19" s="8">
        <f>SUM(F19:L19)</f>
        <v>59</v>
      </c>
      <c r="N19" s="8"/>
      <c r="O19" s="13"/>
    </row>
    <row r="20" spans="1:15" ht="15">
      <c r="A20" s="8">
        <v>19</v>
      </c>
      <c r="B20" s="12">
        <v>63</v>
      </c>
      <c r="C20" s="10" t="s">
        <v>90</v>
      </c>
      <c r="D20" s="10" t="s">
        <v>86</v>
      </c>
      <c r="E20" s="11" t="s">
        <v>37</v>
      </c>
      <c r="F20" s="41"/>
      <c r="G20" s="12">
        <v>35</v>
      </c>
      <c r="H20" s="9"/>
      <c r="I20" s="9"/>
      <c r="J20" s="9"/>
      <c r="K20" s="9"/>
      <c r="L20" s="9"/>
      <c r="M20" s="8">
        <f>SUM(F20:L20)</f>
        <v>35</v>
      </c>
      <c r="N20" s="8"/>
      <c r="O20" s="13"/>
    </row>
    <row r="21" spans="1:15" ht="15">
      <c r="A21" s="8">
        <v>20</v>
      </c>
      <c r="B21" s="12">
        <v>58</v>
      </c>
      <c r="C21" s="11" t="s">
        <v>88</v>
      </c>
      <c r="D21" s="10" t="s">
        <v>89</v>
      </c>
      <c r="E21" s="10" t="s">
        <v>33</v>
      </c>
      <c r="F21" s="12">
        <v>35</v>
      </c>
      <c r="G21" s="41"/>
      <c r="H21" s="9"/>
      <c r="I21" s="9"/>
      <c r="J21" s="9"/>
      <c r="K21" s="9"/>
      <c r="L21" s="9"/>
      <c r="M21" s="8">
        <f>SUM(F21:L21)</f>
        <v>35</v>
      </c>
      <c r="N21" s="8"/>
      <c r="O21" s="13"/>
    </row>
    <row r="22" spans="1:15" ht="15">
      <c r="A22" s="8">
        <v>21</v>
      </c>
      <c r="B22" s="12">
        <v>88</v>
      </c>
      <c r="C22" s="10" t="s">
        <v>35</v>
      </c>
      <c r="D22" s="10" t="s">
        <v>36</v>
      </c>
      <c r="E22" s="11" t="s">
        <v>47</v>
      </c>
      <c r="F22" s="41"/>
      <c r="G22" s="12"/>
      <c r="H22" s="9"/>
      <c r="I22" s="9"/>
      <c r="J22" s="9"/>
      <c r="K22" s="12">
        <v>33</v>
      </c>
      <c r="L22" s="9"/>
      <c r="M22" s="8">
        <f>SUM(F22:L22)</f>
        <v>33</v>
      </c>
      <c r="N22" s="8"/>
      <c r="O22" s="13"/>
    </row>
    <row r="23" spans="1:15" ht="15">
      <c r="A23" s="8"/>
      <c r="C23" s="11"/>
      <c r="D23" s="10"/>
      <c r="E23" s="10"/>
      <c r="F23" s="9"/>
      <c r="G23" s="9"/>
      <c r="H23" s="9"/>
      <c r="I23" s="9"/>
      <c r="J23" s="9"/>
      <c r="K23" s="9"/>
      <c r="L23" s="9"/>
      <c r="M23" s="8"/>
      <c r="N23" s="8"/>
      <c r="O23" s="13"/>
    </row>
    <row r="24" spans="6:11" ht="15">
      <c r="F24" s="14">
        <f aca="true" t="shared" si="3" ref="F24:K24">COUNTIF(F4:F23,"&gt;0")</f>
        <v>14</v>
      </c>
      <c r="G24" s="14">
        <f t="shared" si="3"/>
        <v>8</v>
      </c>
      <c r="H24" s="14">
        <f t="shared" si="3"/>
        <v>11</v>
      </c>
      <c r="I24" s="14">
        <f t="shared" si="3"/>
        <v>11</v>
      </c>
      <c r="J24" s="14">
        <f t="shared" si="3"/>
        <v>11</v>
      </c>
      <c r="K24" s="14">
        <f t="shared" si="3"/>
        <v>11</v>
      </c>
    </row>
    <row r="27" ht="14.25">
      <c r="C27" s="1" t="s">
        <v>10</v>
      </c>
    </row>
    <row r="28" ht="14.25">
      <c r="C28" s="1" t="s">
        <v>175</v>
      </c>
    </row>
    <row r="29" ht="14.25">
      <c r="C29" s="1" t="s">
        <v>11</v>
      </c>
    </row>
    <row r="30" ht="14.25">
      <c r="C30" s="1" t="s">
        <v>174</v>
      </c>
    </row>
    <row r="66" ht="14.25">
      <c r="F66" s="1"/>
    </row>
    <row r="67" ht="14.25">
      <c r="F67" s="1"/>
    </row>
    <row r="68" ht="14.25">
      <c r="F68" s="1"/>
    </row>
    <row r="69" ht="14.25">
      <c r="F69" s="1"/>
    </row>
    <row r="70" ht="14.25">
      <c r="F70" s="1"/>
    </row>
    <row r="71" ht="14.25">
      <c r="F71" s="1"/>
    </row>
    <row r="72" ht="14.25">
      <c r="F72" s="1"/>
    </row>
    <row r="73" ht="14.25">
      <c r="F73" s="1"/>
    </row>
    <row r="74" ht="14.25">
      <c r="F74" s="1"/>
    </row>
    <row r="75" ht="14.25">
      <c r="F75" s="1"/>
    </row>
    <row r="76" ht="14.25">
      <c r="F76" s="1"/>
    </row>
    <row r="77" ht="14.25">
      <c r="F77" s="1"/>
    </row>
    <row r="78" ht="14.25">
      <c r="F78" s="1"/>
    </row>
    <row r="79" ht="14.25">
      <c r="F79" s="1"/>
    </row>
    <row r="80" ht="14.25">
      <c r="F80" s="1"/>
    </row>
    <row r="81" ht="14.25">
      <c r="F81" s="1"/>
    </row>
    <row r="82" ht="14.25">
      <c r="F82" s="1"/>
    </row>
    <row r="83" ht="14.25">
      <c r="F83" s="1"/>
    </row>
    <row r="84" ht="14.25">
      <c r="F84" s="1"/>
    </row>
    <row r="85" ht="14.25">
      <c r="F85" s="1"/>
    </row>
    <row r="86" ht="14.25">
      <c r="F86" s="1"/>
    </row>
    <row r="87" ht="14.25">
      <c r="F87" s="1"/>
    </row>
    <row r="88" ht="14.25">
      <c r="F88" s="1"/>
    </row>
    <row r="89" ht="14.25">
      <c r="F89" s="1"/>
    </row>
    <row r="90" ht="14.25">
      <c r="F90" s="1"/>
    </row>
    <row r="91" ht="14.25">
      <c r="F91" s="1"/>
    </row>
    <row r="92" ht="14.25">
      <c r="F92" s="1"/>
    </row>
    <row r="93" ht="14.25">
      <c r="F93" s="1"/>
    </row>
    <row r="94" ht="14.25">
      <c r="F94" s="1"/>
    </row>
    <row r="95" ht="14.25">
      <c r="F95" s="1"/>
    </row>
    <row r="96" ht="14.25">
      <c r="F96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Zeros="0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0039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13" width="9.7109375" style="12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13" s="10" customFormat="1" ht="15">
      <c r="B1" s="44" t="s">
        <v>188</v>
      </c>
      <c r="C1" s="44"/>
      <c r="D1" s="44"/>
      <c r="E1" s="44"/>
      <c r="F1" s="11" t="str">
        <f>Micro!F1</f>
        <v>Uppdaterad 2013-08-25</v>
      </c>
      <c r="G1" s="9"/>
      <c r="H1" s="9"/>
      <c r="I1" s="9"/>
      <c r="J1" s="9"/>
      <c r="K1" s="9"/>
      <c r="L1" s="9"/>
      <c r="M1" s="9"/>
    </row>
    <row r="2" spans="1:14" ht="15">
      <c r="A2" s="20" t="s">
        <v>13</v>
      </c>
      <c r="B2" s="20" t="s">
        <v>0</v>
      </c>
      <c r="C2" s="21" t="s">
        <v>1</v>
      </c>
      <c r="D2" s="21" t="s">
        <v>2</v>
      </c>
      <c r="E2" s="21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>
      <c r="A3" s="20"/>
      <c r="B3" s="20"/>
      <c r="C3" s="22"/>
      <c r="D3" s="22"/>
      <c r="E3" s="22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>
      <c r="A4" s="8">
        <v>1</v>
      </c>
      <c r="B4" s="9">
        <v>27</v>
      </c>
      <c r="C4" s="10" t="s">
        <v>97</v>
      </c>
      <c r="D4" s="10" t="s">
        <v>98</v>
      </c>
      <c r="E4" s="10" t="s">
        <v>47</v>
      </c>
      <c r="F4" s="41">
        <v>41</v>
      </c>
      <c r="G4" s="9">
        <v>41</v>
      </c>
      <c r="H4" s="9">
        <v>41</v>
      </c>
      <c r="I4" s="9">
        <v>41</v>
      </c>
      <c r="J4" s="9">
        <v>41</v>
      </c>
      <c r="K4" s="42"/>
      <c r="L4" s="9">
        <v>-41</v>
      </c>
      <c r="M4" s="18">
        <f aca="true" t="shared" si="0" ref="M4:M11">SUM(F4:L4)</f>
        <v>164</v>
      </c>
      <c r="N4" s="8">
        <v>2</v>
      </c>
      <c r="O4" s="13">
        <f aca="true" t="shared" si="1" ref="O4:O11">MIN(F4:I4)</f>
        <v>41</v>
      </c>
      <c r="P4" s="1">
        <f aca="true" t="shared" si="2" ref="P4:P11">SMALL(F4:I4,2)</f>
        <v>41</v>
      </c>
      <c r="Q4" s="1">
        <f aca="true" t="shared" si="3" ref="Q4:Q11">COUNT(F4:I4)</f>
        <v>4</v>
      </c>
    </row>
    <row r="5" spans="1:17" ht="15">
      <c r="A5" s="8">
        <v>2</v>
      </c>
      <c r="B5" s="9">
        <v>25</v>
      </c>
      <c r="C5" s="10" t="s">
        <v>120</v>
      </c>
      <c r="D5" s="10" t="s">
        <v>121</v>
      </c>
      <c r="E5" s="10" t="s">
        <v>41</v>
      </c>
      <c r="F5" s="9">
        <v>39</v>
      </c>
      <c r="G5" s="9">
        <v>39</v>
      </c>
      <c r="H5" s="9">
        <v>39</v>
      </c>
      <c r="I5" s="41">
        <v>38</v>
      </c>
      <c r="J5" s="9">
        <v>38</v>
      </c>
      <c r="K5" s="42"/>
      <c r="L5" s="9">
        <v>-38</v>
      </c>
      <c r="M5" s="18">
        <f t="shared" si="0"/>
        <v>155</v>
      </c>
      <c r="N5" s="8">
        <v>4</v>
      </c>
      <c r="O5" s="13">
        <f t="shared" si="1"/>
        <v>38</v>
      </c>
      <c r="P5" s="1">
        <f t="shared" si="2"/>
        <v>39</v>
      </c>
      <c r="Q5" s="1">
        <f t="shared" si="3"/>
        <v>4</v>
      </c>
    </row>
    <row r="6" spans="1:17" ht="15">
      <c r="A6" s="8">
        <v>3</v>
      </c>
      <c r="B6" s="9">
        <v>57</v>
      </c>
      <c r="C6" s="10" t="s">
        <v>109</v>
      </c>
      <c r="D6" s="10" t="s">
        <v>55</v>
      </c>
      <c r="E6" s="10" t="s">
        <v>47</v>
      </c>
      <c r="F6" s="12">
        <v>38</v>
      </c>
      <c r="G6" s="9">
        <v>38</v>
      </c>
      <c r="H6" s="41">
        <v>36</v>
      </c>
      <c r="I6" s="9">
        <v>39</v>
      </c>
      <c r="J6" s="9">
        <v>36</v>
      </c>
      <c r="K6" s="42"/>
      <c r="L6" s="9">
        <v>-36</v>
      </c>
      <c r="M6" s="18">
        <f t="shared" si="0"/>
        <v>151</v>
      </c>
      <c r="N6" s="8"/>
      <c r="O6" s="13">
        <f t="shared" si="1"/>
        <v>36</v>
      </c>
      <c r="P6" s="1">
        <f t="shared" si="2"/>
        <v>38</v>
      </c>
      <c r="Q6" s="1">
        <f t="shared" si="3"/>
        <v>4</v>
      </c>
    </row>
    <row r="7" spans="1:17" ht="15">
      <c r="A7" s="8">
        <v>4</v>
      </c>
      <c r="B7" s="9">
        <v>36</v>
      </c>
      <c r="C7" s="10" t="s">
        <v>105</v>
      </c>
      <c r="D7" s="10" t="s">
        <v>106</v>
      </c>
      <c r="E7" s="10" t="s">
        <v>33</v>
      </c>
      <c r="F7" s="12">
        <v>35</v>
      </c>
      <c r="G7" s="41"/>
      <c r="H7" s="9">
        <v>38</v>
      </c>
      <c r="I7" s="9">
        <v>36</v>
      </c>
      <c r="J7" s="9">
        <v>37</v>
      </c>
      <c r="K7" s="42"/>
      <c r="L7" s="9"/>
      <c r="M7" s="18">
        <f t="shared" si="0"/>
        <v>146</v>
      </c>
      <c r="N7" s="8"/>
      <c r="O7" s="13">
        <f t="shared" si="1"/>
        <v>35</v>
      </c>
      <c r="P7" s="1">
        <f t="shared" si="2"/>
        <v>36</v>
      </c>
      <c r="Q7" s="1">
        <f t="shared" si="3"/>
        <v>3</v>
      </c>
    </row>
    <row r="8" spans="1:17" ht="15">
      <c r="A8" s="8">
        <v>5</v>
      </c>
      <c r="B8" s="9">
        <v>30</v>
      </c>
      <c r="C8" s="10" t="s">
        <v>100</v>
      </c>
      <c r="D8" s="10" t="s">
        <v>101</v>
      </c>
      <c r="E8" s="10" t="s">
        <v>47</v>
      </c>
      <c r="F8" s="12">
        <v>37</v>
      </c>
      <c r="G8" s="41">
        <v>36</v>
      </c>
      <c r="H8" s="9" t="s">
        <v>182</v>
      </c>
      <c r="I8" s="9">
        <v>37</v>
      </c>
      <c r="J8" s="9">
        <v>39</v>
      </c>
      <c r="K8" s="42"/>
      <c r="L8" s="9">
        <v>-36</v>
      </c>
      <c r="M8" s="18">
        <f t="shared" si="0"/>
        <v>113</v>
      </c>
      <c r="N8" s="8">
        <v>3</v>
      </c>
      <c r="O8" s="13">
        <f t="shared" si="1"/>
        <v>36</v>
      </c>
      <c r="P8" s="1">
        <f t="shared" si="2"/>
        <v>37</v>
      </c>
      <c r="Q8" s="1">
        <f t="shared" si="3"/>
        <v>3</v>
      </c>
    </row>
    <row r="9" spans="1:17" ht="15">
      <c r="A9" s="8">
        <v>6</v>
      </c>
      <c r="B9" s="9">
        <v>33</v>
      </c>
      <c r="C9" s="10" t="s">
        <v>102</v>
      </c>
      <c r="D9" s="10" t="s">
        <v>93</v>
      </c>
      <c r="E9" s="10" t="s">
        <v>47</v>
      </c>
      <c r="F9" s="12">
        <v>36</v>
      </c>
      <c r="G9" s="9">
        <v>35</v>
      </c>
      <c r="H9" s="9">
        <v>37</v>
      </c>
      <c r="I9" s="41"/>
      <c r="J9" s="9"/>
      <c r="K9" s="42"/>
      <c r="L9" s="9"/>
      <c r="M9" s="18">
        <f t="shared" si="0"/>
        <v>108</v>
      </c>
      <c r="N9" s="8">
        <v>5</v>
      </c>
      <c r="O9" s="13">
        <f t="shared" si="1"/>
        <v>35</v>
      </c>
      <c r="P9" s="1">
        <f t="shared" si="2"/>
        <v>36</v>
      </c>
      <c r="Q9" s="1">
        <f t="shared" si="3"/>
        <v>3</v>
      </c>
    </row>
    <row r="10" spans="1:17" ht="15">
      <c r="A10" s="8">
        <v>7</v>
      </c>
      <c r="B10" s="9">
        <v>28</v>
      </c>
      <c r="C10" s="10" t="s">
        <v>77</v>
      </c>
      <c r="D10" s="10" t="s">
        <v>99</v>
      </c>
      <c r="E10" s="10" t="s">
        <v>33</v>
      </c>
      <c r="F10" s="41"/>
      <c r="G10" s="9">
        <v>37</v>
      </c>
      <c r="H10" s="9"/>
      <c r="I10" s="9"/>
      <c r="J10" s="9"/>
      <c r="K10" s="42"/>
      <c r="L10" s="9"/>
      <c r="M10" s="18">
        <f t="shared" si="0"/>
        <v>37</v>
      </c>
      <c r="N10" s="8">
        <v>8</v>
      </c>
      <c r="O10" s="13">
        <f t="shared" si="1"/>
        <v>37</v>
      </c>
      <c r="P10" s="1" t="e">
        <f t="shared" si="2"/>
        <v>#NUM!</v>
      </c>
      <c r="Q10" s="1">
        <f t="shared" si="3"/>
        <v>1</v>
      </c>
    </row>
    <row r="11" spans="1:17" ht="15">
      <c r="A11" s="8">
        <v>8</v>
      </c>
      <c r="B11" s="9">
        <v>37</v>
      </c>
      <c r="C11" s="10" t="s">
        <v>107</v>
      </c>
      <c r="D11" s="10" t="s">
        <v>108</v>
      </c>
      <c r="E11" s="10" t="s">
        <v>47</v>
      </c>
      <c r="F11" s="12">
        <v>34</v>
      </c>
      <c r="G11" s="41"/>
      <c r="H11" s="9"/>
      <c r="I11" s="9"/>
      <c r="J11" s="9"/>
      <c r="K11" s="42"/>
      <c r="L11" s="9"/>
      <c r="M11" s="18">
        <f t="shared" si="0"/>
        <v>34</v>
      </c>
      <c r="N11" s="8">
        <v>11</v>
      </c>
      <c r="O11" s="13">
        <f t="shared" si="1"/>
        <v>34</v>
      </c>
      <c r="P11" s="1" t="e">
        <f t="shared" si="2"/>
        <v>#NUM!</v>
      </c>
      <c r="Q11" s="1">
        <f t="shared" si="3"/>
        <v>1</v>
      </c>
    </row>
    <row r="12" spans="1:15" ht="15">
      <c r="A12" s="8"/>
      <c r="B12" s="9"/>
      <c r="C12" s="10"/>
      <c r="D12" s="10"/>
      <c r="E12" s="11"/>
      <c r="F12" s="9"/>
      <c r="G12" s="9"/>
      <c r="H12" s="9"/>
      <c r="I12" s="9"/>
      <c r="J12" s="9"/>
      <c r="K12" s="9"/>
      <c r="L12" s="9"/>
      <c r="M12" s="18"/>
      <c r="N12" s="8"/>
      <c r="O12" s="13"/>
    </row>
    <row r="13" spans="1:13" ht="15">
      <c r="A13" s="8"/>
      <c r="F13" s="14">
        <f aca="true" t="shared" si="4" ref="F13:K13">COUNTIF(F4:F12,"&gt;0")</f>
        <v>7</v>
      </c>
      <c r="G13" s="14">
        <f t="shared" si="4"/>
        <v>6</v>
      </c>
      <c r="H13" s="14">
        <f t="shared" si="4"/>
        <v>5</v>
      </c>
      <c r="I13" s="14">
        <f t="shared" si="4"/>
        <v>5</v>
      </c>
      <c r="J13" s="14">
        <f t="shared" si="4"/>
        <v>5</v>
      </c>
      <c r="K13" s="14">
        <f t="shared" si="4"/>
        <v>0</v>
      </c>
      <c r="M13" s="18"/>
    </row>
    <row r="14" spans="6:13" ht="15">
      <c r="F14" s="19"/>
      <c r="M14" s="18"/>
    </row>
    <row r="16" ht="14.25">
      <c r="C16" s="1" t="s">
        <v>10</v>
      </c>
    </row>
    <row r="17" ht="14.25">
      <c r="C17" s="1" t="s">
        <v>175</v>
      </c>
    </row>
    <row r="18" ht="14.25">
      <c r="C18" s="1" t="s">
        <v>11</v>
      </c>
    </row>
    <row r="19" ht="14.25">
      <c r="C19" s="1" t="s">
        <v>174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showZeros="0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9.57421875" style="12" customWidth="1"/>
    <col min="7" max="12" width="9.57421875" style="1" customWidth="1"/>
    <col min="13" max="13" width="9.57421875" style="13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13" s="10" customFormat="1" ht="15">
      <c r="B1" s="44" t="s">
        <v>171</v>
      </c>
      <c r="C1" s="44"/>
      <c r="D1" s="44"/>
      <c r="E1" s="44"/>
      <c r="F1" s="10" t="str">
        <f>Micro!F1</f>
        <v>Uppdaterad 2013-08-25</v>
      </c>
      <c r="M1" s="40"/>
    </row>
    <row r="2" spans="1:14" ht="15">
      <c r="A2" s="15" t="s">
        <v>13</v>
      </c>
      <c r="B2" s="15" t="s">
        <v>0</v>
      </c>
      <c r="C2" s="16" t="s">
        <v>1</v>
      </c>
      <c r="D2" s="16" t="s">
        <v>2</v>
      </c>
      <c r="E2" s="16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>
      <c r="A3" s="15"/>
      <c r="B3" s="15"/>
      <c r="C3" s="17"/>
      <c r="D3" s="17"/>
      <c r="E3" s="17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>
      <c r="A4" s="8">
        <v>1</v>
      </c>
      <c r="B4" s="9">
        <v>26</v>
      </c>
      <c r="C4" s="10" t="s">
        <v>115</v>
      </c>
      <c r="D4" s="10" t="s">
        <v>93</v>
      </c>
      <c r="E4" s="10" t="s">
        <v>41</v>
      </c>
      <c r="F4" s="12">
        <v>39</v>
      </c>
      <c r="G4" s="41">
        <v>38</v>
      </c>
      <c r="H4" s="12">
        <v>41</v>
      </c>
      <c r="I4" s="9">
        <v>41</v>
      </c>
      <c r="J4" s="9">
        <v>41</v>
      </c>
      <c r="K4" s="12">
        <v>41</v>
      </c>
      <c r="L4" s="9">
        <v>-38</v>
      </c>
      <c r="M4" s="18">
        <f>SUM(F4:L4)</f>
        <v>203</v>
      </c>
      <c r="N4" s="12">
        <v>2</v>
      </c>
      <c r="O4" s="13">
        <f aca="true" t="shared" si="0" ref="O4:O13">MIN(F4:I4)</f>
        <v>38</v>
      </c>
      <c r="P4" s="1">
        <f aca="true" t="shared" si="1" ref="P4:P13">SMALL(F4:I4,2)</f>
        <v>39</v>
      </c>
      <c r="Q4" s="1">
        <f aca="true" t="shared" si="2" ref="Q4:Q13">COUNT(F4:I4)</f>
        <v>4</v>
      </c>
    </row>
    <row r="5" spans="1:17" ht="15">
      <c r="A5" s="8">
        <v>2</v>
      </c>
      <c r="B5" s="9">
        <v>21</v>
      </c>
      <c r="C5" s="10" t="s">
        <v>77</v>
      </c>
      <c r="D5" s="10" t="s">
        <v>66</v>
      </c>
      <c r="E5" s="10" t="s">
        <v>41</v>
      </c>
      <c r="F5" s="12">
        <v>41</v>
      </c>
      <c r="G5" s="9">
        <v>41</v>
      </c>
      <c r="H5" s="9">
        <v>39</v>
      </c>
      <c r="I5" s="41"/>
      <c r="J5" s="9">
        <v>39</v>
      </c>
      <c r="K5" s="12">
        <v>40</v>
      </c>
      <c r="L5" s="9"/>
      <c r="M5" s="18">
        <f>SUM(F5:L5)</f>
        <v>200</v>
      </c>
      <c r="N5" s="12">
        <v>4</v>
      </c>
      <c r="O5" s="13">
        <f t="shared" si="0"/>
        <v>39</v>
      </c>
      <c r="P5" s="1">
        <f t="shared" si="1"/>
        <v>41</v>
      </c>
      <c r="Q5" s="1">
        <f t="shared" si="2"/>
        <v>3</v>
      </c>
    </row>
    <row r="6" spans="1:17" ht="15">
      <c r="A6" s="8">
        <v>3</v>
      </c>
      <c r="B6" s="9">
        <v>22</v>
      </c>
      <c r="C6" s="10" t="s">
        <v>110</v>
      </c>
      <c r="D6" s="10" t="s">
        <v>62</v>
      </c>
      <c r="E6" s="10" t="s">
        <v>33</v>
      </c>
      <c r="F6" s="41"/>
      <c r="G6" s="9">
        <v>39</v>
      </c>
      <c r="H6" s="12">
        <v>38</v>
      </c>
      <c r="I6" s="9">
        <v>39</v>
      </c>
      <c r="J6" s="9">
        <v>38</v>
      </c>
      <c r="K6" s="12">
        <v>39</v>
      </c>
      <c r="L6" s="9"/>
      <c r="M6" s="18">
        <f>SUM(F6:L6)</f>
        <v>193</v>
      </c>
      <c r="N6" s="12">
        <v>7</v>
      </c>
      <c r="O6" s="13">
        <f t="shared" si="0"/>
        <v>38</v>
      </c>
      <c r="P6" s="1">
        <f t="shared" si="1"/>
        <v>39</v>
      </c>
      <c r="Q6" s="1">
        <f t="shared" si="2"/>
        <v>3</v>
      </c>
    </row>
    <row r="7" spans="1:17" ht="15">
      <c r="A7" s="8">
        <v>4</v>
      </c>
      <c r="B7" s="9">
        <v>67</v>
      </c>
      <c r="C7" s="10" t="s">
        <v>122</v>
      </c>
      <c r="D7" s="10" t="s">
        <v>123</v>
      </c>
      <c r="E7" s="10" t="s">
        <v>47</v>
      </c>
      <c r="F7" s="12">
        <v>37</v>
      </c>
      <c r="G7" s="41"/>
      <c r="H7" s="12">
        <v>36</v>
      </c>
      <c r="I7" s="9">
        <v>37</v>
      </c>
      <c r="J7" s="9">
        <v>36</v>
      </c>
      <c r="K7" s="12">
        <v>38</v>
      </c>
      <c r="L7" s="9"/>
      <c r="M7" s="18">
        <f>SUM(F7:L7)</f>
        <v>184</v>
      </c>
      <c r="N7" s="12">
        <v>8</v>
      </c>
      <c r="O7" s="13">
        <f t="shared" si="0"/>
        <v>36</v>
      </c>
      <c r="P7" s="1">
        <f t="shared" si="1"/>
        <v>37</v>
      </c>
      <c r="Q7" s="1">
        <f t="shared" si="2"/>
        <v>3</v>
      </c>
    </row>
    <row r="8" spans="1:17" ht="15">
      <c r="A8" s="8">
        <v>5</v>
      </c>
      <c r="B8" s="9">
        <v>37</v>
      </c>
      <c r="C8" s="10" t="s">
        <v>119</v>
      </c>
      <c r="D8" s="10" t="s">
        <v>4</v>
      </c>
      <c r="E8" s="10" t="s">
        <v>47</v>
      </c>
      <c r="F8" s="12">
        <v>38</v>
      </c>
      <c r="G8" s="9">
        <v>36</v>
      </c>
      <c r="H8" s="9">
        <v>34</v>
      </c>
      <c r="I8" s="9">
        <v>38</v>
      </c>
      <c r="J8" s="9">
        <v>34</v>
      </c>
      <c r="K8" s="41"/>
      <c r="L8" s="9"/>
      <c r="M8" s="18">
        <f>SUM(F8:L8)</f>
        <v>180</v>
      </c>
      <c r="N8" s="12"/>
      <c r="O8" s="13">
        <f t="shared" si="0"/>
        <v>34</v>
      </c>
      <c r="P8" s="1">
        <f t="shared" si="1"/>
        <v>36</v>
      </c>
      <c r="Q8" s="1">
        <f t="shared" si="2"/>
        <v>4</v>
      </c>
    </row>
    <row r="9" spans="1:17" ht="15">
      <c r="A9" s="8">
        <v>6</v>
      </c>
      <c r="B9" s="9">
        <v>27</v>
      </c>
      <c r="C9" s="10" t="s">
        <v>116</v>
      </c>
      <c r="D9" s="10" t="s">
        <v>117</v>
      </c>
      <c r="E9" s="10" t="s">
        <v>47</v>
      </c>
      <c r="F9" s="12">
        <v>36</v>
      </c>
      <c r="G9" s="9">
        <v>35</v>
      </c>
      <c r="H9" s="41"/>
      <c r="I9" s="9">
        <v>36</v>
      </c>
      <c r="J9" s="9">
        <v>35</v>
      </c>
      <c r="K9" s="12">
        <v>37</v>
      </c>
      <c r="L9" s="9"/>
      <c r="M9" s="18">
        <f>SUM(F9:L9)</f>
        <v>179</v>
      </c>
      <c r="N9" s="8">
        <v>3</v>
      </c>
      <c r="O9" s="13">
        <f t="shared" si="0"/>
        <v>35</v>
      </c>
      <c r="P9" s="1">
        <f t="shared" si="1"/>
        <v>36</v>
      </c>
      <c r="Q9" s="1">
        <f t="shared" si="2"/>
        <v>3</v>
      </c>
    </row>
    <row r="10" spans="1:17" ht="15">
      <c r="A10" s="8">
        <v>7</v>
      </c>
      <c r="B10" s="9">
        <v>25</v>
      </c>
      <c r="C10" s="10" t="s">
        <v>113</v>
      </c>
      <c r="D10" s="10" t="s">
        <v>114</v>
      </c>
      <c r="E10" s="10" t="s">
        <v>33</v>
      </c>
      <c r="F10" s="41"/>
      <c r="G10" s="9">
        <v>37</v>
      </c>
      <c r="H10" s="12">
        <v>35</v>
      </c>
      <c r="I10" s="9">
        <v>35</v>
      </c>
      <c r="J10" s="9">
        <v>37</v>
      </c>
      <c r="K10" s="9"/>
      <c r="L10" s="9"/>
      <c r="M10" s="18">
        <f>SUM(F10:L10)</f>
        <v>144</v>
      </c>
      <c r="N10" s="12">
        <v>9</v>
      </c>
      <c r="O10" s="13">
        <f t="shared" si="0"/>
        <v>35</v>
      </c>
      <c r="P10" s="1">
        <f t="shared" si="1"/>
        <v>35</v>
      </c>
      <c r="Q10" s="1">
        <f t="shared" si="2"/>
        <v>3</v>
      </c>
    </row>
    <row r="11" spans="1:15" ht="15">
      <c r="A11" s="8">
        <v>8</v>
      </c>
      <c r="B11" s="9">
        <v>24</v>
      </c>
      <c r="C11" s="10" t="s">
        <v>111</v>
      </c>
      <c r="D11" s="10" t="s">
        <v>112</v>
      </c>
      <c r="E11" s="10" t="s">
        <v>41</v>
      </c>
      <c r="F11" s="9">
        <v>35</v>
      </c>
      <c r="G11" s="41"/>
      <c r="H11" s="12">
        <v>37</v>
      </c>
      <c r="I11" s="9"/>
      <c r="J11" s="9"/>
      <c r="K11" s="9"/>
      <c r="L11" s="9"/>
      <c r="M11" s="18">
        <f>SUM(F11:L11)</f>
        <v>72</v>
      </c>
      <c r="N11" s="12"/>
      <c r="O11" s="13"/>
    </row>
    <row r="12" spans="1:15" ht="15">
      <c r="A12" s="8">
        <v>9</v>
      </c>
      <c r="B12" s="9">
        <v>259</v>
      </c>
      <c r="C12" s="10" t="s">
        <v>191</v>
      </c>
      <c r="D12" s="10" t="s">
        <v>192</v>
      </c>
      <c r="E12" s="10" t="s">
        <v>49</v>
      </c>
      <c r="F12" s="41"/>
      <c r="G12" s="9"/>
      <c r="H12" s="9"/>
      <c r="I12" s="9"/>
      <c r="J12" s="9"/>
      <c r="K12" s="12">
        <v>43</v>
      </c>
      <c r="L12" s="9"/>
      <c r="M12" s="18">
        <f>SUM(F12:L12)</f>
        <v>43</v>
      </c>
      <c r="N12" s="12"/>
      <c r="O12" s="13"/>
    </row>
    <row r="13" spans="1:17" ht="15">
      <c r="A13" s="8">
        <v>10</v>
      </c>
      <c r="B13" s="9">
        <v>68</v>
      </c>
      <c r="C13" s="10" t="s">
        <v>193</v>
      </c>
      <c r="D13" s="10" t="s">
        <v>194</v>
      </c>
      <c r="E13" s="10" t="s">
        <v>47</v>
      </c>
      <c r="F13" s="41"/>
      <c r="G13" s="9"/>
      <c r="H13" s="9"/>
      <c r="I13" s="9"/>
      <c r="J13" s="9"/>
      <c r="K13" s="12">
        <v>36</v>
      </c>
      <c r="L13" s="9"/>
      <c r="M13" s="18">
        <f>SUM(F13:L13)</f>
        <v>36</v>
      </c>
      <c r="N13" s="12">
        <v>11</v>
      </c>
      <c r="O13" s="13">
        <f t="shared" si="0"/>
        <v>0</v>
      </c>
      <c r="P13" s="1" t="e">
        <f t="shared" si="1"/>
        <v>#NUM!</v>
      </c>
      <c r="Q13" s="1">
        <f t="shared" si="2"/>
        <v>0</v>
      </c>
    </row>
    <row r="14" spans="1:17" ht="15">
      <c r="A14" s="8"/>
      <c r="B14" s="9"/>
      <c r="C14" s="10"/>
      <c r="D14" s="10"/>
      <c r="E14" s="10"/>
      <c r="F14" s="9"/>
      <c r="G14" s="9"/>
      <c r="H14" s="9"/>
      <c r="I14" s="9"/>
      <c r="J14" s="9"/>
      <c r="K14" s="9"/>
      <c r="L14" s="9"/>
      <c r="M14" s="18"/>
      <c r="N14" s="12">
        <v>10</v>
      </c>
      <c r="O14" s="13">
        <f>MIN(F14:I14)</f>
        <v>0</v>
      </c>
      <c r="P14" s="1" t="e">
        <f>SMALL(F14:I14,2)</f>
        <v>#NUM!</v>
      </c>
      <c r="Q14" s="1">
        <f>COUNT(F14:I14)</f>
        <v>0</v>
      </c>
    </row>
    <row r="15" spans="1:11" ht="15">
      <c r="A15" s="8"/>
      <c r="F15" s="14">
        <f aca="true" t="shared" si="3" ref="F15:K15">COUNTIF(F4:F14,"&gt;0")</f>
        <v>6</v>
      </c>
      <c r="G15" s="14">
        <f t="shared" si="3"/>
        <v>6</v>
      </c>
      <c r="H15" s="14">
        <f t="shared" si="3"/>
        <v>7</v>
      </c>
      <c r="I15" s="14">
        <f t="shared" si="3"/>
        <v>6</v>
      </c>
      <c r="J15" s="14">
        <f t="shared" si="3"/>
        <v>7</v>
      </c>
      <c r="K15" s="14">
        <f t="shared" si="3"/>
        <v>7</v>
      </c>
    </row>
    <row r="16" spans="1:3" ht="15">
      <c r="A16" s="8"/>
      <c r="C16" s="1" t="s">
        <v>10</v>
      </c>
    </row>
    <row r="17" spans="1:3" ht="15">
      <c r="A17" s="8"/>
      <c r="C17" s="1" t="s">
        <v>175</v>
      </c>
    </row>
    <row r="18" ht="15">
      <c r="C18" s="1" t="s">
        <v>11</v>
      </c>
    </row>
    <row r="19" ht="15">
      <c r="C19" s="1" t="s">
        <v>174</v>
      </c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Zeros="0" zoomScalePageLayoutView="0" workbookViewId="0" topLeftCell="A1">
      <selection activeCell="A4" sqref="A4"/>
    </sheetView>
  </sheetViews>
  <sheetFormatPr defaultColWidth="9.140625" defaultRowHeight="15" customHeight="1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9.140625" style="1" customWidth="1"/>
    <col min="6" max="6" width="10.00390625" style="12" customWidth="1"/>
    <col min="7" max="12" width="10.421875" style="1" customWidth="1"/>
    <col min="13" max="13" width="10.421875" style="13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13" s="10" customFormat="1" ht="15" customHeight="1">
      <c r="B1" s="44" t="s">
        <v>172</v>
      </c>
      <c r="C1" s="44"/>
      <c r="D1" s="44"/>
      <c r="E1" s="44"/>
      <c r="F1" s="10" t="str">
        <f>Micro!F1</f>
        <v>Uppdaterad 2013-08-25</v>
      </c>
      <c r="M1" s="40"/>
    </row>
    <row r="2" spans="1:14" ht="15" customHeight="1">
      <c r="A2" s="15" t="s">
        <v>13</v>
      </c>
      <c r="B2" s="15" t="s">
        <v>0</v>
      </c>
      <c r="C2" s="16" t="s">
        <v>1</v>
      </c>
      <c r="D2" s="16" t="s">
        <v>2</v>
      </c>
      <c r="E2" s="16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 customHeight="1">
      <c r="A3" s="15"/>
      <c r="B3" s="15"/>
      <c r="C3" s="17"/>
      <c r="D3" s="17"/>
      <c r="E3" s="17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 customHeight="1">
      <c r="A4" s="8">
        <v>1</v>
      </c>
      <c r="B4" s="9">
        <v>27</v>
      </c>
      <c r="C4" s="10" t="s">
        <v>127</v>
      </c>
      <c r="D4" s="10" t="s">
        <v>128</v>
      </c>
      <c r="E4" s="10" t="s">
        <v>47</v>
      </c>
      <c r="F4" s="12">
        <v>39</v>
      </c>
      <c r="G4" s="12">
        <v>39</v>
      </c>
      <c r="H4" s="9">
        <v>37</v>
      </c>
      <c r="I4" s="9">
        <v>41</v>
      </c>
      <c r="J4" s="41">
        <v>28</v>
      </c>
      <c r="K4" s="12">
        <v>40</v>
      </c>
      <c r="L4" s="9">
        <v>-28</v>
      </c>
      <c r="M4" s="18">
        <f>SUM(F4:L4)</f>
        <v>196</v>
      </c>
      <c r="N4" s="8"/>
      <c r="O4" s="13">
        <f aca="true" t="shared" si="0" ref="O4:O13">MIN(F4:I4)</f>
        <v>37</v>
      </c>
      <c r="P4" s="1">
        <f aca="true" t="shared" si="1" ref="P4:P13">SMALL(F4:I4,2)</f>
        <v>39</v>
      </c>
      <c r="Q4" s="1">
        <f aca="true" t="shared" si="2" ref="Q4:Q13">COUNT(F4:I4)</f>
        <v>4</v>
      </c>
    </row>
    <row r="5" spans="1:17" ht="15" customHeight="1">
      <c r="A5" s="8">
        <v>2</v>
      </c>
      <c r="B5" s="9">
        <v>26</v>
      </c>
      <c r="C5" s="10" t="s">
        <v>125</v>
      </c>
      <c r="D5" s="10" t="s">
        <v>126</v>
      </c>
      <c r="E5" s="10" t="s">
        <v>21</v>
      </c>
      <c r="F5" s="41"/>
      <c r="G5" s="12">
        <v>38</v>
      </c>
      <c r="H5" s="12">
        <v>38</v>
      </c>
      <c r="I5" s="9">
        <v>39</v>
      </c>
      <c r="J5" s="9">
        <v>39</v>
      </c>
      <c r="K5" s="12">
        <v>39</v>
      </c>
      <c r="L5" s="9"/>
      <c r="M5" s="18">
        <f>SUM(F5:L5)</f>
        <v>193</v>
      </c>
      <c r="N5" s="8">
        <v>2</v>
      </c>
      <c r="O5" s="13">
        <f t="shared" si="0"/>
        <v>38</v>
      </c>
      <c r="P5" s="1">
        <f t="shared" si="1"/>
        <v>38</v>
      </c>
      <c r="Q5" s="1">
        <f t="shared" si="2"/>
        <v>3</v>
      </c>
    </row>
    <row r="6" spans="1:17" ht="15" customHeight="1">
      <c r="A6" s="8">
        <v>3</v>
      </c>
      <c r="B6" s="9">
        <v>51</v>
      </c>
      <c r="C6" s="10" t="s">
        <v>141</v>
      </c>
      <c r="D6" s="10" t="s">
        <v>142</v>
      </c>
      <c r="E6" s="10" t="s">
        <v>143</v>
      </c>
      <c r="F6" s="9">
        <v>35</v>
      </c>
      <c r="G6" s="12">
        <v>37</v>
      </c>
      <c r="H6" s="12">
        <v>36</v>
      </c>
      <c r="I6" s="43"/>
      <c r="J6" s="9">
        <v>36</v>
      </c>
      <c r="K6" s="12">
        <v>36</v>
      </c>
      <c r="L6" s="9"/>
      <c r="M6" s="18">
        <f>SUM(F6:L6)</f>
        <v>180</v>
      </c>
      <c r="N6" s="8">
        <v>3</v>
      </c>
      <c r="O6" s="13">
        <f t="shared" si="0"/>
        <v>35</v>
      </c>
      <c r="P6" s="1">
        <f t="shared" si="1"/>
        <v>36</v>
      </c>
      <c r="Q6" s="1">
        <f t="shared" si="2"/>
        <v>3</v>
      </c>
    </row>
    <row r="7" spans="1:17" ht="15" customHeight="1">
      <c r="A7" s="8">
        <v>4</v>
      </c>
      <c r="B7" s="9">
        <v>30</v>
      </c>
      <c r="C7" s="10" t="s">
        <v>54</v>
      </c>
      <c r="D7" s="10" t="s">
        <v>131</v>
      </c>
      <c r="E7" s="10" t="s">
        <v>47</v>
      </c>
      <c r="F7" s="12">
        <v>27</v>
      </c>
      <c r="G7" s="12">
        <v>35</v>
      </c>
      <c r="H7" s="41"/>
      <c r="I7" s="9">
        <v>38</v>
      </c>
      <c r="J7" s="9">
        <v>37</v>
      </c>
      <c r="K7" s="12">
        <v>41</v>
      </c>
      <c r="L7" s="9"/>
      <c r="M7" s="18">
        <f>SUM(F7:L7)</f>
        <v>178</v>
      </c>
      <c r="N7" s="8">
        <v>4</v>
      </c>
      <c r="O7" s="13">
        <f t="shared" si="0"/>
        <v>27</v>
      </c>
      <c r="P7" s="1">
        <f t="shared" si="1"/>
        <v>35</v>
      </c>
      <c r="Q7" s="1">
        <f t="shared" si="2"/>
        <v>3</v>
      </c>
    </row>
    <row r="8" spans="1:17" ht="15" customHeight="1">
      <c r="A8" s="8">
        <v>5</v>
      </c>
      <c r="B8" s="9">
        <v>53</v>
      </c>
      <c r="C8" s="10" t="s">
        <v>69</v>
      </c>
      <c r="D8" s="10" t="s">
        <v>91</v>
      </c>
      <c r="E8" s="10" t="s">
        <v>47</v>
      </c>
      <c r="F8" s="12">
        <v>30</v>
      </c>
      <c r="G8" s="41"/>
      <c r="H8" s="12">
        <v>35</v>
      </c>
      <c r="I8" s="9">
        <v>34</v>
      </c>
      <c r="J8" s="9">
        <v>31</v>
      </c>
      <c r="K8" s="12">
        <v>43</v>
      </c>
      <c r="L8" s="9"/>
      <c r="M8" s="18">
        <f>SUM(F8:L8)</f>
        <v>173</v>
      </c>
      <c r="N8" s="8">
        <v>12</v>
      </c>
      <c r="O8" s="13">
        <f t="shared" si="0"/>
        <v>30</v>
      </c>
      <c r="P8" s="1">
        <f t="shared" si="1"/>
        <v>34</v>
      </c>
      <c r="Q8" s="1">
        <f t="shared" si="2"/>
        <v>3</v>
      </c>
    </row>
    <row r="9" spans="1:17" ht="15" customHeight="1">
      <c r="A9" s="8">
        <v>6</v>
      </c>
      <c r="B9" s="9">
        <v>28</v>
      </c>
      <c r="C9" s="10" t="s">
        <v>129</v>
      </c>
      <c r="D9" s="10" t="s">
        <v>46</v>
      </c>
      <c r="E9" s="10" t="s">
        <v>21</v>
      </c>
      <c r="F9" s="12">
        <v>33</v>
      </c>
      <c r="G9" s="12">
        <v>34</v>
      </c>
      <c r="H9" s="9">
        <v>31</v>
      </c>
      <c r="I9" s="9">
        <v>36</v>
      </c>
      <c r="J9" s="41">
        <v>29</v>
      </c>
      <c r="K9" s="12">
        <v>35</v>
      </c>
      <c r="L9" s="9">
        <v>-29</v>
      </c>
      <c r="M9" s="18">
        <f>SUM(F9:L9)</f>
        <v>169</v>
      </c>
      <c r="N9" s="8">
        <v>13</v>
      </c>
      <c r="O9" s="13">
        <f t="shared" si="0"/>
        <v>31</v>
      </c>
      <c r="P9" s="1">
        <f t="shared" si="1"/>
        <v>33</v>
      </c>
      <c r="Q9" s="1">
        <f t="shared" si="2"/>
        <v>4</v>
      </c>
    </row>
    <row r="10" spans="1:17" ht="15" customHeight="1">
      <c r="A10" s="8">
        <v>7</v>
      </c>
      <c r="B10" s="9">
        <v>29</v>
      </c>
      <c r="C10" s="10" t="s">
        <v>118</v>
      </c>
      <c r="D10" s="10" t="s">
        <v>130</v>
      </c>
      <c r="E10" s="10" t="s">
        <v>21</v>
      </c>
      <c r="F10" s="12">
        <v>36</v>
      </c>
      <c r="G10" s="9">
        <v>33</v>
      </c>
      <c r="H10" s="12">
        <v>33</v>
      </c>
      <c r="I10" s="9">
        <v>35</v>
      </c>
      <c r="J10" s="41">
        <v>32</v>
      </c>
      <c r="K10" s="12">
        <v>32</v>
      </c>
      <c r="L10" s="9">
        <v>-32</v>
      </c>
      <c r="M10" s="18">
        <f>SUM(F10:L10)</f>
        <v>169</v>
      </c>
      <c r="N10" s="8">
        <v>6</v>
      </c>
      <c r="O10" s="13">
        <f t="shared" si="0"/>
        <v>33</v>
      </c>
      <c r="P10" s="1">
        <f t="shared" si="1"/>
        <v>33</v>
      </c>
      <c r="Q10" s="1">
        <f t="shared" si="2"/>
        <v>4</v>
      </c>
    </row>
    <row r="11" spans="1:17" ht="15" customHeight="1">
      <c r="A11" s="8">
        <v>8</v>
      </c>
      <c r="B11" s="9">
        <v>14</v>
      </c>
      <c r="C11" s="10" t="s">
        <v>50</v>
      </c>
      <c r="D11" s="10" t="s">
        <v>124</v>
      </c>
      <c r="E11" s="10" t="s">
        <v>21</v>
      </c>
      <c r="F11" s="9">
        <v>41</v>
      </c>
      <c r="G11" s="12">
        <v>41</v>
      </c>
      <c r="H11" s="12">
        <v>41</v>
      </c>
      <c r="I11" s="43"/>
      <c r="J11" s="9">
        <v>41</v>
      </c>
      <c r="K11" s="9"/>
      <c r="L11" s="9"/>
      <c r="M11" s="18">
        <f>SUM(F11:L11)</f>
        <v>164</v>
      </c>
      <c r="N11" s="8">
        <v>7</v>
      </c>
      <c r="O11" s="13">
        <f t="shared" si="0"/>
        <v>41</v>
      </c>
      <c r="P11" s="1">
        <f t="shared" si="1"/>
        <v>41</v>
      </c>
      <c r="Q11" s="1">
        <f t="shared" si="2"/>
        <v>3</v>
      </c>
    </row>
    <row r="12" spans="1:17" ht="15" customHeight="1">
      <c r="A12" s="8">
        <v>9</v>
      </c>
      <c r="B12" s="9">
        <v>62</v>
      </c>
      <c r="C12" s="10" t="s">
        <v>145</v>
      </c>
      <c r="D12" s="10" t="s">
        <v>43</v>
      </c>
      <c r="E12" s="10" t="s">
        <v>21</v>
      </c>
      <c r="F12" s="12">
        <v>31</v>
      </c>
      <c r="G12" s="12">
        <v>32</v>
      </c>
      <c r="H12" s="9">
        <v>30</v>
      </c>
      <c r="I12" s="9">
        <v>37</v>
      </c>
      <c r="J12" s="9">
        <v>34</v>
      </c>
      <c r="K12" s="9"/>
      <c r="L12" s="9"/>
      <c r="M12" s="18">
        <f>SUM(F12:L12)</f>
        <v>164</v>
      </c>
      <c r="N12" s="8">
        <v>8</v>
      </c>
      <c r="O12" s="13">
        <f t="shared" si="0"/>
        <v>30</v>
      </c>
      <c r="P12" s="1">
        <f t="shared" si="1"/>
        <v>31</v>
      </c>
      <c r="Q12" s="1">
        <f t="shared" si="2"/>
        <v>4</v>
      </c>
    </row>
    <row r="13" spans="1:17" ht="15" customHeight="1">
      <c r="A13" s="8">
        <v>10</v>
      </c>
      <c r="B13" s="9">
        <v>31</v>
      </c>
      <c r="C13" s="10" t="s">
        <v>132</v>
      </c>
      <c r="D13" s="10" t="s">
        <v>133</v>
      </c>
      <c r="E13" s="10" t="s">
        <v>177</v>
      </c>
      <c r="F13" s="12">
        <v>32</v>
      </c>
      <c r="G13" s="12">
        <v>31</v>
      </c>
      <c r="H13" s="41"/>
      <c r="I13" s="9">
        <v>33</v>
      </c>
      <c r="J13" s="9">
        <v>35</v>
      </c>
      <c r="K13" s="9"/>
      <c r="L13" s="9"/>
      <c r="M13" s="18">
        <f>SUM(F13:L13)</f>
        <v>131</v>
      </c>
      <c r="N13" s="8"/>
      <c r="O13" s="13">
        <f t="shared" si="0"/>
        <v>31</v>
      </c>
      <c r="P13" s="1">
        <f t="shared" si="1"/>
        <v>32</v>
      </c>
      <c r="Q13" s="1">
        <f t="shared" si="2"/>
        <v>3</v>
      </c>
    </row>
    <row r="14" spans="1:15" ht="15" customHeight="1">
      <c r="A14" s="8">
        <v>11</v>
      </c>
      <c r="B14" s="9">
        <v>32</v>
      </c>
      <c r="C14" s="10" t="s">
        <v>134</v>
      </c>
      <c r="D14" s="10" t="s">
        <v>135</v>
      </c>
      <c r="E14" s="10" t="s">
        <v>47</v>
      </c>
      <c r="F14" s="12">
        <v>38</v>
      </c>
      <c r="G14" s="12">
        <v>36</v>
      </c>
      <c r="H14" s="41"/>
      <c r="I14" s="9"/>
      <c r="J14" s="9"/>
      <c r="K14" s="12">
        <v>38</v>
      </c>
      <c r="L14" s="9"/>
      <c r="M14" s="18">
        <f>SUM(F14:L14)</f>
        <v>112</v>
      </c>
      <c r="N14" s="8"/>
      <c r="O14" s="13"/>
    </row>
    <row r="15" spans="1:15" ht="15" customHeight="1">
      <c r="A15" s="8">
        <v>12</v>
      </c>
      <c r="B15" s="9">
        <v>37</v>
      </c>
      <c r="C15" s="10" t="s">
        <v>27</v>
      </c>
      <c r="D15" s="10" t="s">
        <v>140</v>
      </c>
      <c r="E15" s="10" t="s">
        <v>41</v>
      </c>
      <c r="F15" s="12">
        <v>37</v>
      </c>
      <c r="G15" s="41"/>
      <c r="H15" s="9"/>
      <c r="I15" s="9"/>
      <c r="J15" s="9">
        <v>38</v>
      </c>
      <c r="K15" s="12">
        <v>37</v>
      </c>
      <c r="L15" s="9"/>
      <c r="M15" s="18">
        <f>SUM(F15:L15)</f>
        <v>112</v>
      </c>
      <c r="N15" s="8"/>
      <c r="O15" s="13"/>
    </row>
    <row r="16" spans="1:15" ht="15" customHeight="1">
      <c r="A16" s="8">
        <v>13</v>
      </c>
      <c r="B16" s="9">
        <v>33</v>
      </c>
      <c r="C16" s="10" t="s">
        <v>54</v>
      </c>
      <c r="D16" s="10" t="s">
        <v>136</v>
      </c>
      <c r="E16" s="10" t="s">
        <v>33</v>
      </c>
      <c r="F16" s="12">
        <v>28</v>
      </c>
      <c r="G16" s="41"/>
      <c r="H16" s="12">
        <v>32</v>
      </c>
      <c r="I16" s="9"/>
      <c r="J16" s="9">
        <v>33</v>
      </c>
      <c r="K16" s="9"/>
      <c r="L16" s="9"/>
      <c r="M16" s="18">
        <f>SUM(F16:L16)</f>
        <v>93</v>
      </c>
      <c r="N16" s="8"/>
      <c r="O16" s="13"/>
    </row>
    <row r="17" spans="1:15" ht="15" customHeight="1">
      <c r="A17" s="8">
        <v>14</v>
      </c>
      <c r="B17" s="9">
        <v>34</v>
      </c>
      <c r="C17" s="10" t="s">
        <v>137</v>
      </c>
      <c r="D17" s="10" t="s">
        <v>62</v>
      </c>
      <c r="E17" s="10" t="s">
        <v>47</v>
      </c>
      <c r="F17" s="12">
        <v>29</v>
      </c>
      <c r="G17" s="41"/>
      <c r="H17" s="9"/>
      <c r="I17" s="9"/>
      <c r="J17" s="9"/>
      <c r="K17" s="12">
        <v>34</v>
      </c>
      <c r="L17" s="9"/>
      <c r="M17" s="18">
        <f>SUM(F17:L17)</f>
        <v>63</v>
      </c>
      <c r="N17" s="8"/>
      <c r="O17" s="13"/>
    </row>
    <row r="18" spans="1:15" ht="15" customHeight="1">
      <c r="A18" s="8">
        <v>15</v>
      </c>
      <c r="B18" s="9">
        <v>35</v>
      </c>
      <c r="C18" s="10" t="s">
        <v>138</v>
      </c>
      <c r="D18" s="10" t="s">
        <v>99</v>
      </c>
      <c r="E18" s="10" t="s">
        <v>33</v>
      </c>
      <c r="F18" s="41"/>
      <c r="G18" s="12">
        <v>30</v>
      </c>
      <c r="H18" s="9"/>
      <c r="I18" s="9"/>
      <c r="J18" s="9">
        <v>30</v>
      </c>
      <c r="K18" s="9"/>
      <c r="L18" s="9"/>
      <c r="M18" s="18">
        <f>SUM(F18:L18)</f>
        <v>60</v>
      </c>
      <c r="N18" s="8"/>
      <c r="O18" s="13"/>
    </row>
    <row r="19" spans="1:15" ht="15" customHeight="1">
      <c r="A19" s="8">
        <v>16</v>
      </c>
      <c r="B19" s="9">
        <v>59</v>
      </c>
      <c r="C19" s="10" t="s">
        <v>92</v>
      </c>
      <c r="D19" s="10" t="s">
        <v>144</v>
      </c>
      <c r="E19" s="10" t="s">
        <v>21</v>
      </c>
      <c r="F19" s="12">
        <v>26</v>
      </c>
      <c r="G19" s="41"/>
      <c r="H19" s="12">
        <v>34</v>
      </c>
      <c r="I19" s="9"/>
      <c r="J19" s="9"/>
      <c r="K19" s="9"/>
      <c r="L19" s="9"/>
      <c r="M19" s="18">
        <f>SUM(F19:L19)</f>
        <v>60</v>
      </c>
      <c r="N19" s="8"/>
      <c r="O19" s="13"/>
    </row>
    <row r="20" spans="1:15" ht="15" customHeight="1">
      <c r="A20" s="8">
        <v>17</v>
      </c>
      <c r="B20" s="9">
        <v>99</v>
      </c>
      <c r="C20" s="10" t="s">
        <v>186</v>
      </c>
      <c r="D20" s="10" t="s">
        <v>187</v>
      </c>
      <c r="E20" s="10" t="s">
        <v>33</v>
      </c>
      <c r="F20" s="41"/>
      <c r="G20" s="12"/>
      <c r="H20" s="9"/>
      <c r="I20" s="9">
        <v>32</v>
      </c>
      <c r="J20" s="9">
        <v>26</v>
      </c>
      <c r="K20" s="9"/>
      <c r="L20" s="9"/>
      <c r="M20" s="18">
        <f>SUM(F20:L20)</f>
        <v>58</v>
      </c>
      <c r="N20" s="8"/>
      <c r="O20" s="13"/>
    </row>
    <row r="21" spans="1:15" ht="15" customHeight="1">
      <c r="A21" s="8">
        <v>18</v>
      </c>
      <c r="B21" s="9">
        <v>91</v>
      </c>
      <c r="C21" s="10" t="s">
        <v>183</v>
      </c>
      <c r="D21" s="10" t="s">
        <v>124</v>
      </c>
      <c r="E21" s="10" t="s">
        <v>21</v>
      </c>
      <c r="F21" s="41"/>
      <c r="G21" s="9"/>
      <c r="H21" s="12">
        <v>39</v>
      </c>
      <c r="I21" s="9"/>
      <c r="J21" s="9"/>
      <c r="K21" s="9"/>
      <c r="L21" s="9"/>
      <c r="M21" s="18">
        <f>SUM(F21:L21)</f>
        <v>39</v>
      </c>
      <c r="N21" s="8"/>
      <c r="O21" s="13"/>
    </row>
    <row r="22" spans="1:15" ht="15" customHeight="1">
      <c r="A22" s="8">
        <v>19</v>
      </c>
      <c r="B22" s="9">
        <v>36</v>
      </c>
      <c r="C22" s="10" t="s">
        <v>109</v>
      </c>
      <c r="D22" s="10" t="s">
        <v>139</v>
      </c>
      <c r="E22" s="10" t="s">
        <v>47</v>
      </c>
      <c r="F22" s="12">
        <v>34</v>
      </c>
      <c r="G22" s="41"/>
      <c r="H22" s="9"/>
      <c r="I22" s="9"/>
      <c r="J22" s="9"/>
      <c r="K22" s="9"/>
      <c r="L22" s="9"/>
      <c r="M22" s="18">
        <f>SUM(F22:L22)</f>
        <v>34</v>
      </c>
      <c r="N22" s="8"/>
      <c r="O22" s="13"/>
    </row>
    <row r="23" spans="1:15" ht="15" customHeight="1">
      <c r="A23" s="8">
        <v>20</v>
      </c>
      <c r="B23" s="9">
        <v>81</v>
      </c>
      <c r="C23" s="10" t="s">
        <v>190</v>
      </c>
      <c r="D23" s="10" t="s">
        <v>56</v>
      </c>
      <c r="E23" s="10" t="s">
        <v>47</v>
      </c>
      <c r="G23" s="41"/>
      <c r="H23" s="9"/>
      <c r="I23" s="9"/>
      <c r="J23" s="9"/>
      <c r="K23" s="12">
        <v>33</v>
      </c>
      <c r="L23" s="9"/>
      <c r="M23" s="18">
        <f>SUM(F23:L23)</f>
        <v>33</v>
      </c>
      <c r="N23" s="8"/>
      <c r="O23" s="13"/>
    </row>
    <row r="24" spans="1:15" ht="15" customHeight="1">
      <c r="A24" s="8">
        <v>21</v>
      </c>
      <c r="B24" s="9">
        <v>77</v>
      </c>
      <c r="C24" s="10" t="s">
        <v>185</v>
      </c>
      <c r="D24" s="10" t="s">
        <v>43</v>
      </c>
      <c r="E24" s="10" t="s">
        <v>33</v>
      </c>
      <c r="F24" s="41"/>
      <c r="G24" s="12"/>
      <c r="H24" s="9"/>
      <c r="I24" s="9"/>
      <c r="J24" s="9">
        <v>27</v>
      </c>
      <c r="K24" s="9"/>
      <c r="L24" s="9"/>
      <c r="M24" s="18">
        <f>SUM(F24:L24)</f>
        <v>27</v>
      </c>
      <c r="N24" s="8"/>
      <c r="O24" s="13"/>
    </row>
    <row r="25" spans="1:15" ht="15" customHeight="1">
      <c r="A25" s="8"/>
      <c r="B25" s="9"/>
      <c r="C25" s="10"/>
      <c r="D25" s="10"/>
      <c r="E25" s="10"/>
      <c r="F25" s="9"/>
      <c r="G25" s="9"/>
      <c r="H25" s="9"/>
      <c r="I25" s="9"/>
      <c r="J25" s="9"/>
      <c r="K25" s="9"/>
      <c r="L25" s="9"/>
      <c r="M25" s="18"/>
      <c r="N25" s="8"/>
      <c r="O25" s="13"/>
    </row>
    <row r="26" spans="6:11" ht="15" customHeight="1">
      <c r="F26" s="14">
        <f aca="true" t="shared" si="3" ref="F26:K26">COUNTIF(F4:F25,"&gt;0")</f>
        <v>15</v>
      </c>
      <c r="G26" s="14">
        <f t="shared" si="3"/>
        <v>11</v>
      </c>
      <c r="H26" s="14">
        <f t="shared" si="3"/>
        <v>11</v>
      </c>
      <c r="I26" s="14">
        <f t="shared" si="3"/>
        <v>9</v>
      </c>
      <c r="J26" s="14">
        <f t="shared" si="3"/>
        <v>15</v>
      </c>
      <c r="K26" s="14">
        <f t="shared" si="3"/>
        <v>11</v>
      </c>
    </row>
    <row r="27" ht="15" customHeight="1">
      <c r="F27" s="19"/>
    </row>
    <row r="28" ht="15" customHeight="1">
      <c r="C28" s="1" t="s">
        <v>10</v>
      </c>
    </row>
    <row r="29" ht="15" customHeight="1">
      <c r="C29" s="1" t="s">
        <v>175</v>
      </c>
    </row>
    <row r="30" ht="15" customHeight="1">
      <c r="C30" s="1" t="s">
        <v>11</v>
      </c>
    </row>
    <row r="31" ht="15" customHeight="1">
      <c r="C31" s="1" t="s">
        <v>174</v>
      </c>
    </row>
    <row r="65" ht="15" customHeight="1">
      <c r="F65" s="1">
        <v>41</v>
      </c>
    </row>
    <row r="66" ht="15" customHeight="1">
      <c r="F66" s="1"/>
    </row>
    <row r="67" ht="15" customHeight="1">
      <c r="F67" s="1"/>
    </row>
    <row r="68" ht="15" customHeight="1">
      <c r="F68" s="1"/>
    </row>
    <row r="69" ht="15" customHeight="1">
      <c r="F69" s="1"/>
    </row>
    <row r="70" ht="15" customHeight="1">
      <c r="F70" s="1"/>
    </row>
    <row r="71" ht="15" customHeight="1">
      <c r="F71" s="1"/>
    </row>
    <row r="72" ht="15" customHeight="1">
      <c r="F72" s="1"/>
    </row>
    <row r="73" ht="15" customHeight="1">
      <c r="F73" s="1"/>
    </row>
    <row r="74" ht="15" customHeight="1">
      <c r="F74" s="1"/>
    </row>
    <row r="75" ht="15" customHeight="1">
      <c r="F75" s="1"/>
    </row>
    <row r="76" ht="15" customHeight="1">
      <c r="F76" s="1"/>
    </row>
    <row r="77" ht="15" customHeight="1">
      <c r="F77" s="1"/>
    </row>
    <row r="78" ht="15" customHeight="1">
      <c r="F78" s="1"/>
    </row>
    <row r="79" ht="15" customHeight="1">
      <c r="F79" s="1"/>
    </row>
    <row r="80" ht="15" customHeight="1">
      <c r="F80" s="1"/>
    </row>
    <row r="81" ht="15" customHeight="1">
      <c r="F81" s="1"/>
    </row>
    <row r="82" ht="15" customHeight="1">
      <c r="F82" s="1"/>
    </row>
    <row r="83" ht="15" customHeight="1">
      <c r="F83" s="1"/>
    </row>
    <row r="84" ht="15" customHeight="1">
      <c r="F84" s="1"/>
    </row>
    <row r="85" ht="15" customHeight="1">
      <c r="F85" s="1"/>
    </row>
    <row r="86" ht="15" customHeight="1">
      <c r="F86" s="1"/>
    </row>
    <row r="87" ht="15" customHeight="1">
      <c r="F87" s="1"/>
    </row>
    <row r="88" ht="15" customHeight="1">
      <c r="F88" s="1"/>
    </row>
    <row r="89" ht="15" customHeight="1">
      <c r="F89" s="1"/>
    </row>
    <row r="90" ht="15" customHeight="1">
      <c r="F90" s="1"/>
    </row>
    <row r="91" ht="15" customHeight="1">
      <c r="F91" s="1"/>
    </row>
    <row r="92" ht="15" customHeight="1">
      <c r="F92" s="1"/>
    </row>
    <row r="93" ht="15" customHeight="1">
      <c r="F93" s="1"/>
    </row>
    <row r="94" ht="15" customHeight="1">
      <c r="F94" s="1"/>
    </row>
    <row r="95" ht="15" customHeight="1">
      <c r="F95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showZeros="0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2" customWidth="1"/>
    <col min="7" max="8" width="9.140625" style="1" customWidth="1"/>
    <col min="9" max="9" width="10.140625" style="1" bestFit="1" customWidth="1"/>
    <col min="10" max="11" width="10.140625" style="1" customWidth="1"/>
    <col min="12" max="12" width="9.140625" style="1" customWidth="1"/>
    <col min="13" max="13" width="9.140625" style="13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13" s="10" customFormat="1" ht="15">
      <c r="B1" s="44" t="s">
        <v>173</v>
      </c>
      <c r="C1" s="44"/>
      <c r="D1" s="44"/>
      <c r="E1" s="44"/>
      <c r="F1" s="10" t="str">
        <f>Micro!F1</f>
        <v>Uppdaterad 2013-08-25</v>
      </c>
      <c r="M1" s="40"/>
    </row>
    <row r="2" spans="1:14" ht="15">
      <c r="A2" s="3" t="s">
        <v>13</v>
      </c>
      <c r="B2" s="3" t="s">
        <v>0</v>
      </c>
      <c r="C2" s="4" t="s">
        <v>1</v>
      </c>
      <c r="D2" s="4" t="s">
        <v>2</v>
      </c>
      <c r="E2" s="4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>
      <c r="A3" s="3"/>
      <c r="B3" s="3"/>
      <c r="C3" s="6"/>
      <c r="D3" s="6"/>
      <c r="E3" s="6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>
      <c r="A4" s="8">
        <v>1</v>
      </c>
      <c r="B4" s="12">
        <v>54</v>
      </c>
      <c r="C4" s="11" t="s">
        <v>148</v>
      </c>
      <c r="D4" s="10" t="s">
        <v>149</v>
      </c>
      <c r="E4" s="10" t="s">
        <v>49</v>
      </c>
      <c r="F4" s="12">
        <v>41</v>
      </c>
      <c r="G4" s="41">
        <v>36</v>
      </c>
      <c r="H4" s="12">
        <v>39</v>
      </c>
      <c r="I4" s="12">
        <v>41</v>
      </c>
      <c r="J4" s="12">
        <v>39</v>
      </c>
      <c r="K4" s="12">
        <v>43</v>
      </c>
      <c r="L4" s="12">
        <v>-36</v>
      </c>
      <c r="M4" s="18">
        <f>SUM(F4:L4)</f>
        <v>203</v>
      </c>
      <c r="N4" s="8"/>
      <c r="O4" s="13">
        <f>MIN(F4:I4)</f>
        <v>36</v>
      </c>
      <c r="P4" s="1">
        <f>SMALL(F4:I4,2)</f>
        <v>39</v>
      </c>
      <c r="Q4" s="1">
        <f>COUNT(F4:I4)</f>
        <v>4</v>
      </c>
    </row>
    <row r="5" spans="1:15" ht="15">
      <c r="A5" s="8">
        <v>2</v>
      </c>
      <c r="B5" s="9">
        <v>53</v>
      </c>
      <c r="C5" s="10" t="s">
        <v>146</v>
      </c>
      <c r="D5" s="10" t="s">
        <v>147</v>
      </c>
      <c r="E5" s="11" t="s">
        <v>49</v>
      </c>
      <c r="F5" s="9">
        <v>38</v>
      </c>
      <c r="G5" s="12">
        <v>41</v>
      </c>
      <c r="H5" s="12">
        <v>37</v>
      </c>
      <c r="I5" s="41">
        <v>37</v>
      </c>
      <c r="J5" s="12">
        <v>38</v>
      </c>
      <c r="K5" s="12">
        <v>41</v>
      </c>
      <c r="L5" s="12">
        <v>-37</v>
      </c>
      <c r="M5" s="18">
        <f>SUM(F5:L5)</f>
        <v>195</v>
      </c>
      <c r="N5" s="8"/>
      <c r="O5" s="13"/>
    </row>
    <row r="6" spans="1:15" ht="15">
      <c r="A6" s="8">
        <v>3</v>
      </c>
      <c r="B6" s="12">
        <v>60</v>
      </c>
      <c r="C6" s="11" t="s">
        <v>71</v>
      </c>
      <c r="D6" s="10" t="s">
        <v>72</v>
      </c>
      <c r="E6" s="10" t="s">
        <v>47</v>
      </c>
      <c r="F6" s="9">
        <v>37</v>
      </c>
      <c r="G6" s="12">
        <v>39</v>
      </c>
      <c r="H6" s="12">
        <v>41</v>
      </c>
      <c r="I6" s="12">
        <v>39</v>
      </c>
      <c r="J6" s="41">
        <v>33</v>
      </c>
      <c r="K6" s="12">
        <v>36</v>
      </c>
      <c r="L6" s="12">
        <v>-33</v>
      </c>
      <c r="M6" s="18">
        <f>SUM(F6:L6)</f>
        <v>192</v>
      </c>
      <c r="N6" s="8"/>
      <c r="O6" s="13"/>
    </row>
    <row r="7" spans="1:15" ht="15">
      <c r="A7" s="8">
        <v>4</v>
      </c>
      <c r="B7" s="12">
        <v>55</v>
      </c>
      <c r="C7" s="10" t="s">
        <v>150</v>
      </c>
      <c r="D7" s="10" t="s">
        <v>151</v>
      </c>
      <c r="E7" s="11" t="s">
        <v>41</v>
      </c>
      <c r="F7" s="12">
        <v>36</v>
      </c>
      <c r="G7" s="41">
        <v>35</v>
      </c>
      <c r="H7" s="12">
        <v>36</v>
      </c>
      <c r="I7" s="12">
        <v>38</v>
      </c>
      <c r="J7" s="12">
        <v>37</v>
      </c>
      <c r="K7" s="12">
        <v>39</v>
      </c>
      <c r="L7" s="12">
        <v>-35</v>
      </c>
      <c r="M7" s="18">
        <f>SUM(F7:L7)</f>
        <v>186</v>
      </c>
      <c r="N7" s="8"/>
      <c r="O7" s="13"/>
    </row>
    <row r="8" spans="1:15" ht="15">
      <c r="A8" s="8">
        <v>5</v>
      </c>
      <c r="B8" s="12">
        <v>68</v>
      </c>
      <c r="C8" s="10" t="s">
        <v>104</v>
      </c>
      <c r="D8" s="10" t="s">
        <v>152</v>
      </c>
      <c r="E8" s="11" t="s">
        <v>49</v>
      </c>
      <c r="F8" s="12">
        <v>39</v>
      </c>
      <c r="G8" s="12">
        <v>37</v>
      </c>
      <c r="H8" s="41">
        <v>32</v>
      </c>
      <c r="I8" s="12">
        <v>34</v>
      </c>
      <c r="J8" s="12">
        <v>32</v>
      </c>
      <c r="K8" s="12">
        <v>40</v>
      </c>
      <c r="L8" s="12">
        <v>-32</v>
      </c>
      <c r="M8" s="18">
        <f>SUM(F8:L8)</f>
        <v>182</v>
      </c>
      <c r="N8" s="8"/>
      <c r="O8" s="13"/>
    </row>
    <row r="9" spans="1:15" ht="15">
      <c r="A9" s="8">
        <v>6</v>
      </c>
      <c r="B9" s="12">
        <v>59</v>
      </c>
      <c r="C9" s="11" t="s">
        <v>69</v>
      </c>
      <c r="D9" s="10" t="s">
        <v>56</v>
      </c>
      <c r="E9" s="10" t="s">
        <v>49</v>
      </c>
      <c r="F9" s="12">
        <v>35</v>
      </c>
      <c r="G9" s="41">
        <v>33</v>
      </c>
      <c r="H9" s="12">
        <v>35</v>
      </c>
      <c r="I9" s="12">
        <v>35</v>
      </c>
      <c r="J9" s="12">
        <v>34</v>
      </c>
      <c r="K9" s="12">
        <v>35</v>
      </c>
      <c r="L9" s="12">
        <v>-33</v>
      </c>
      <c r="M9" s="18">
        <f>SUM(F9:L9)</f>
        <v>174</v>
      </c>
      <c r="N9" s="8"/>
      <c r="O9" s="13"/>
    </row>
    <row r="10" spans="1:15" ht="15">
      <c r="A10" s="8">
        <v>7</v>
      </c>
      <c r="B10" s="9">
        <v>88</v>
      </c>
      <c r="C10" s="10" t="s">
        <v>17</v>
      </c>
      <c r="D10" s="10" t="s">
        <v>153</v>
      </c>
      <c r="E10" s="11" t="s">
        <v>41</v>
      </c>
      <c r="F10" s="12">
        <v>34</v>
      </c>
      <c r="G10" s="12">
        <v>34</v>
      </c>
      <c r="H10" s="9">
        <v>33</v>
      </c>
      <c r="I10" s="12">
        <v>32</v>
      </c>
      <c r="J10" s="41">
        <v>30</v>
      </c>
      <c r="K10" s="12">
        <v>38</v>
      </c>
      <c r="L10" s="12">
        <v>-30</v>
      </c>
      <c r="M10" s="18">
        <f>SUM(F10:L10)</f>
        <v>171</v>
      </c>
      <c r="N10" s="8"/>
      <c r="O10" s="13"/>
    </row>
    <row r="11" spans="1:15" ht="15">
      <c r="A11" s="8">
        <v>8</v>
      </c>
      <c r="B11" s="9">
        <v>56</v>
      </c>
      <c r="C11" s="10" t="s">
        <v>22</v>
      </c>
      <c r="D11" s="10" t="s">
        <v>23</v>
      </c>
      <c r="E11" s="11" t="s">
        <v>178</v>
      </c>
      <c r="F11" s="41"/>
      <c r="G11" s="12">
        <v>38</v>
      </c>
      <c r="H11" s="12">
        <v>34</v>
      </c>
      <c r="I11" s="12">
        <v>36</v>
      </c>
      <c r="J11" s="12">
        <v>36</v>
      </c>
      <c r="K11" s="12"/>
      <c r="L11" s="12"/>
      <c r="M11" s="18">
        <f>SUM(F11:L11)</f>
        <v>144</v>
      </c>
      <c r="N11" s="8"/>
      <c r="O11" s="13"/>
    </row>
    <row r="12" spans="1:15" ht="15">
      <c r="A12" s="8">
        <v>9</v>
      </c>
      <c r="B12" s="9">
        <v>52</v>
      </c>
      <c r="C12" s="10" t="s">
        <v>19</v>
      </c>
      <c r="D12" s="10" t="s">
        <v>20</v>
      </c>
      <c r="E12" s="11" t="s">
        <v>178</v>
      </c>
      <c r="F12" s="41"/>
      <c r="G12" s="12"/>
      <c r="H12" s="12">
        <v>38</v>
      </c>
      <c r="I12" s="12">
        <v>30</v>
      </c>
      <c r="J12" s="12">
        <v>41</v>
      </c>
      <c r="K12" s="12">
        <v>34</v>
      </c>
      <c r="L12" s="12"/>
      <c r="M12" s="18">
        <f>SUM(F12:L12)</f>
        <v>143</v>
      </c>
      <c r="N12" s="8"/>
      <c r="O12" s="13"/>
    </row>
    <row r="13" spans="1:15" ht="15">
      <c r="A13" s="8">
        <v>10</v>
      </c>
      <c r="B13" s="9">
        <v>58</v>
      </c>
      <c r="C13" s="10" t="s">
        <v>148</v>
      </c>
      <c r="D13" s="10" t="s">
        <v>89</v>
      </c>
      <c r="E13" s="11" t="s">
        <v>33</v>
      </c>
      <c r="F13" s="41"/>
      <c r="G13" s="12">
        <v>32</v>
      </c>
      <c r="H13" s="12">
        <v>30</v>
      </c>
      <c r="I13" s="12">
        <v>33</v>
      </c>
      <c r="J13" s="12">
        <v>35</v>
      </c>
      <c r="K13" s="12"/>
      <c r="L13" s="12"/>
      <c r="M13" s="18">
        <f>SUM(F13:L13)</f>
        <v>130</v>
      </c>
      <c r="N13" s="8"/>
      <c r="O13" s="13"/>
    </row>
    <row r="14" spans="1:15" ht="15">
      <c r="A14" s="8">
        <v>11</v>
      </c>
      <c r="B14" s="9">
        <v>83</v>
      </c>
      <c r="C14" s="10" t="s">
        <v>87</v>
      </c>
      <c r="D14" s="10" t="s">
        <v>114</v>
      </c>
      <c r="E14" s="11" t="s">
        <v>33</v>
      </c>
      <c r="F14" s="41"/>
      <c r="G14" s="12">
        <v>31</v>
      </c>
      <c r="H14" s="12">
        <v>31</v>
      </c>
      <c r="I14" s="12">
        <v>31</v>
      </c>
      <c r="J14" s="12">
        <v>31</v>
      </c>
      <c r="K14" s="12"/>
      <c r="L14" s="12"/>
      <c r="M14" s="18">
        <f>SUM(F14:L14)</f>
        <v>124</v>
      </c>
      <c r="N14" s="8"/>
      <c r="O14" s="13"/>
    </row>
    <row r="15" spans="1:17" ht="15">
      <c r="A15" s="8">
        <v>12</v>
      </c>
      <c r="B15" s="9">
        <v>84</v>
      </c>
      <c r="C15" s="10" t="s">
        <v>69</v>
      </c>
      <c r="D15" s="10" t="s">
        <v>56</v>
      </c>
      <c r="E15" s="11" t="s">
        <v>33</v>
      </c>
      <c r="F15" s="41"/>
      <c r="G15" s="12"/>
      <c r="H15" s="12"/>
      <c r="I15" s="12"/>
      <c r="J15" s="12"/>
      <c r="K15" s="12">
        <v>37</v>
      </c>
      <c r="L15" s="12"/>
      <c r="M15" s="18">
        <f>SUM(F15:L15)</f>
        <v>37</v>
      </c>
      <c r="N15" s="8"/>
      <c r="O15" s="13">
        <f>MIN(F15:I15)</f>
        <v>0</v>
      </c>
      <c r="P15" s="1" t="e">
        <f>SMALL(F15:I15,2)</f>
        <v>#NUM!</v>
      </c>
      <c r="Q15" s="1">
        <f>COUNT(F15:I15)</f>
        <v>0</v>
      </c>
    </row>
    <row r="16" spans="1:17" ht="15">
      <c r="A16" s="8"/>
      <c r="B16" s="9"/>
      <c r="C16" s="10"/>
      <c r="D16" s="10"/>
      <c r="E16" s="11"/>
      <c r="F16" s="12">
        <f>IF(N16&gt;1,41-N16,"")</f>
      </c>
      <c r="G16" s="12"/>
      <c r="H16" s="12"/>
      <c r="I16" s="12"/>
      <c r="J16" s="12"/>
      <c r="K16" s="12"/>
      <c r="L16" s="12"/>
      <c r="M16" s="18"/>
      <c r="N16" s="8"/>
      <c r="O16" s="13">
        <f>MIN(F16:I16)</f>
        <v>0</v>
      </c>
      <c r="P16" s="1" t="e">
        <f>SMALL(F16:I16,2)</f>
        <v>#NUM!</v>
      </c>
      <c r="Q16" s="1">
        <f>COUNT(F16:I16)</f>
        <v>0</v>
      </c>
    </row>
    <row r="17" spans="1:13" ht="15">
      <c r="A17" s="8"/>
      <c r="F17" s="14">
        <f aca="true" t="shared" si="0" ref="F17:K17">COUNTIF(F4:F16,"&gt;0")</f>
        <v>7</v>
      </c>
      <c r="G17" s="14">
        <f t="shared" si="0"/>
        <v>10</v>
      </c>
      <c r="H17" s="14">
        <f t="shared" si="0"/>
        <v>11</v>
      </c>
      <c r="I17" s="14">
        <f t="shared" si="0"/>
        <v>11</v>
      </c>
      <c r="J17" s="14">
        <f t="shared" si="0"/>
        <v>11</v>
      </c>
      <c r="K17" s="14">
        <f t="shared" si="0"/>
        <v>9</v>
      </c>
      <c r="M17" s="18"/>
    </row>
    <row r="18" spans="1:13" ht="15">
      <c r="A18" s="8"/>
      <c r="M18" s="18"/>
    </row>
    <row r="19" spans="1:13" ht="15">
      <c r="A19" s="8"/>
      <c r="M19" s="18"/>
    </row>
    <row r="20" spans="1:13" ht="15">
      <c r="A20" s="8"/>
      <c r="C20" s="1" t="s">
        <v>10</v>
      </c>
      <c r="M20" s="18"/>
    </row>
    <row r="21" spans="1:13" ht="15">
      <c r="A21" s="8"/>
      <c r="C21" s="1" t="s">
        <v>175</v>
      </c>
      <c r="M21" s="18"/>
    </row>
    <row r="22" spans="1:13" ht="15">
      <c r="A22" s="8"/>
      <c r="C22" s="1" t="s">
        <v>11</v>
      </c>
      <c r="M22" s="18"/>
    </row>
    <row r="23" spans="1:13" ht="15">
      <c r="A23" s="8"/>
      <c r="C23" s="1" t="s">
        <v>174</v>
      </c>
      <c r="M23" s="1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Zeros="0" zoomScalePageLayoutView="0" workbookViewId="0" topLeftCell="A1">
      <selection activeCell="A4" sqref="A4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2" customWidth="1"/>
    <col min="7" max="8" width="9.140625" style="1" customWidth="1"/>
    <col min="9" max="9" width="10.140625" style="1" bestFit="1" customWidth="1"/>
    <col min="10" max="11" width="10.140625" style="1" customWidth="1"/>
    <col min="12" max="12" width="9.140625" style="1" customWidth="1"/>
    <col min="13" max="13" width="9.140625" style="13" customWidth="1"/>
    <col min="14" max="17" width="9.140625" style="1" hidden="1" customWidth="1" outlineLevel="1"/>
    <col min="18" max="18" width="9.140625" style="1" customWidth="1" collapsed="1"/>
    <col min="19" max="16384" width="9.140625" style="1" customWidth="1"/>
  </cols>
  <sheetData>
    <row r="1" spans="2:13" s="10" customFormat="1" ht="15">
      <c r="B1" s="44" t="s">
        <v>16</v>
      </c>
      <c r="C1" s="44"/>
      <c r="D1" s="44"/>
      <c r="E1" s="44"/>
      <c r="F1" s="10" t="str">
        <f>Micro!F1</f>
        <v>Uppdaterad 2013-08-25</v>
      </c>
      <c r="M1" s="40"/>
    </row>
    <row r="2" spans="1:14" ht="15">
      <c r="A2" s="3" t="s">
        <v>13</v>
      </c>
      <c r="B2" s="3" t="s">
        <v>0</v>
      </c>
      <c r="C2" s="4" t="s">
        <v>1</v>
      </c>
      <c r="D2" s="4" t="s">
        <v>2</v>
      </c>
      <c r="E2" s="4" t="s">
        <v>3</v>
      </c>
      <c r="F2" s="5" t="s">
        <v>14</v>
      </c>
      <c r="G2" s="5" t="s">
        <v>6</v>
      </c>
      <c r="H2" s="5" t="s">
        <v>5</v>
      </c>
      <c r="I2" s="5" t="s">
        <v>15</v>
      </c>
      <c r="J2" s="5" t="s">
        <v>12</v>
      </c>
      <c r="K2" s="5" t="s">
        <v>168</v>
      </c>
      <c r="L2" s="5" t="s">
        <v>7</v>
      </c>
      <c r="M2" s="5" t="s">
        <v>8</v>
      </c>
      <c r="N2" s="5"/>
    </row>
    <row r="3" spans="1:14" ht="15">
      <c r="A3" s="3"/>
      <c r="B3" s="3"/>
      <c r="C3" s="6"/>
      <c r="D3" s="6"/>
      <c r="E3" s="6"/>
      <c r="F3" s="7">
        <v>41061</v>
      </c>
      <c r="G3" s="7">
        <v>41089</v>
      </c>
      <c r="H3" s="7">
        <v>41116</v>
      </c>
      <c r="I3" s="7">
        <v>41131</v>
      </c>
      <c r="J3" s="7">
        <v>41132</v>
      </c>
      <c r="K3" s="7">
        <v>41145</v>
      </c>
      <c r="L3" s="7"/>
      <c r="M3" s="5"/>
      <c r="N3" s="5"/>
    </row>
    <row r="4" spans="1:17" ht="15">
      <c r="A4" s="18">
        <v>1</v>
      </c>
      <c r="B4" s="9">
        <v>27</v>
      </c>
      <c r="C4" s="10" t="s">
        <v>54</v>
      </c>
      <c r="D4" s="10" t="s">
        <v>156</v>
      </c>
      <c r="E4" s="11" t="s">
        <v>21</v>
      </c>
      <c r="F4" s="12">
        <v>39</v>
      </c>
      <c r="G4" s="41"/>
      <c r="H4" s="12">
        <v>41</v>
      </c>
      <c r="I4" s="9">
        <v>41</v>
      </c>
      <c r="J4" s="9">
        <v>41</v>
      </c>
      <c r="K4" s="9">
        <v>43</v>
      </c>
      <c r="L4" s="9"/>
      <c r="M4" s="18">
        <f>SUM(F4:L4)</f>
        <v>205</v>
      </c>
      <c r="N4" s="8">
        <v>4</v>
      </c>
      <c r="O4" s="13">
        <f aca="true" t="shared" si="0" ref="O4:O12">MIN(F4:I4)</f>
        <v>39</v>
      </c>
      <c r="P4" s="1">
        <f aca="true" t="shared" si="1" ref="P4:P12">SMALL(F4:I4,2)</f>
        <v>41</v>
      </c>
      <c r="Q4" s="1">
        <f aca="true" t="shared" si="2" ref="Q4:Q12">COUNT(F4:I4)</f>
        <v>3</v>
      </c>
    </row>
    <row r="5" spans="1:17" ht="15">
      <c r="A5" s="8">
        <v>2</v>
      </c>
      <c r="B5" s="9">
        <v>53</v>
      </c>
      <c r="C5" s="10" t="s">
        <v>158</v>
      </c>
      <c r="D5" s="10" t="s">
        <v>159</v>
      </c>
      <c r="E5" s="11" t="s">
        <v>41</v>
      </c>
      <c r="F5" s="41">
        <v>34</v>
      </c>
      <c r="G5" s="9">
        <v>39</v>
      </c>
      <c r="H5" s="12">
        <v>37</v>
      </c>
      <c r="I5" s="9">
        <v>38</v>
      </c>
      <c r="J5" s="9">
        <v>39</v>
      </c>
      <c r="K5" s="9">
        <v>39</v>
      </c>
      <c r="L5" s="9">
        <v>-34</v>
      </c>
      <c r="M5" s="18">
        <f>SUM(F5:L5)</f>
        <v>192</v>
      </c>
      <c r="N5" s="8">
        <v>3</v>
      </c>
      <c r="O5" s="13">
        <f t="shared" si="0"/>
        <v>34</v>
      </c>
      <c r="P5" s="1">
        <f t="shared" si="1"/>
        <v>37</v>
      </c>
      <c r="Q5" s="1">
        <f t="shared" si="2"/>
        <v>4</v>
      </c>
    </row>
    <row r="6" spans="1:17" ht="15">
      <c r="A6" s="8">
        <v>3</v>
      </c>
      <c r="B6" s="9">
        <v>56</v>
      </c>
      <c r="C6" s="10" t="s">
        <v>88</v>
      </c>
      <c r="D6" s="10" t="s">
        <v>162</v>
      </c>
      <c r="E6" s="11" t="s">
        <v>21</v>
      </c>
      <c r="F6" s="41">
        <v>35</v>
      </c>
      <c r="G6" s="9">
        <v>41</v>
      </c>
      <c r="H6" s="12">
        <v>38</v>
      </c>
      <c r="I6" s="9">
        <v>35</v>
      </c>
      <c r="J6" s="9">
        <v>37</v>
      </c>
      <c r="K6" s="9">
        <v>36</v>
      </c>
      <c r="L6" s="9">
        <v>-35</v>
      </c>
      <c r="M6" s="18">
        <f>SUM(F6:L6)</f>
        <v>187</v>
      </c>
      <c r="N6" s="8">
        <v>6</v>
      </c>
      <c r="O6" s="13">
        <f t="shared" si="0"/>
        <v>35</v>
      </c>
      <c r="P6" s="1">
        <f t="shared" si="1"/>
        <v>35</v>
      </c>
      <c r="Q6" s="1">
        <f t="shared" si="2"/>
        <v>4</v>
      </c>
    </row>
    <row r="7" spans="1:17" ht="15">
      <c r="A7" s="8">
        <v>4</v>
      </c>
      <c r="B7" s="9">
        <v>55</v>
      </c>
      <c r="C7" s="10" t="s">
        <v>160</v>
      </c>
      <c r="D7" s="10" t="s">
        <v>161</v>
      </c>
      <c r="E7" s="11" t="s">
        <v>21</v>
      </c>
      <c r="F7" s="12">
        <v>36</v>
      </c>
      <c r="G7" s="41"/>
      <c r="H7" s="12">
        <v>36</v>
      </c>
      <c r="I7" s="9">
        <v>37</v>
      </c>
      <c r="J7" s="9">
        <v>36</v>
      </c>
      <c r="K7" s="9">
        <v>41</v>
      </c>
      <c r="L7" s="9"/>
      <c r="M7" s="18">
        <f>SUM(F7:L7)</f>
        <v>186</v>
      </c>
      <c r="N7" s="8">
        <v>8</v>
      </c>
      <c r="O7" s="13">
        <f t="shared" si="0"/>
        <v>36</v>
      </c>
      <c r="P7" s="1">
        <f t="shared" si="1"/>
        <v>36</v>
      </c>
      <c r="Q7" s="1">
        <f t="shared" si="2"/>
        <v>3</v>
      </c>
    </row>
    <row r="8" spans="1:17" ht="15">
      <c r="A8" s="8">
        <v>5</v>
      </c>
      <c r="B8" s="9">
        <v>28</v>
      </c>
      <c r="C8" s="10" t="s">
        <v>81</v>
      </c>
      <c r="D8" s="10" t="s">
        <v>82</v>
      </c>
      <c r="E8" s="11" t="s">
        <v>21</v>
      </c>
      <c r="F8" s="41">
        <v>31</v>
      </c>
      <c r="G8" s="9">
        <v>35</v>
      </c>
      <c r="H8" s="12">
        <v>31</v>
      </c>
      <c r="I8" s="9">
        <v>39</v>
      </c>
      <c r="J8" s="9">
        <v>38</v>
      </c>
      <c r="K8" s="9">
        <v>40</v>
      </c>
      <c r="L8" s="9">
        <v>-31</v>
      </c>
      <c r="M8" s="18">
        <f>SUM(F8:L8)</f>
        <v>183</v>
      </c>
      <c r="N8" s="8">
        <v>7</v>
      </c>
      <c r="O8" s="13">
        <f t="shared" si="0"/>
        <v>31</v>
      </c>
      <c r="P8" s="1">
        <f t="shared" si="1"/>
        <v>31</v>
      </c>
      <c r="Q8" s="1">
        <f t="shared" si="2"/>
        <v>4</v>
      </c>
    </row>
    <row r="9" spans="1:17" ht="15">
      <c r="A9" s="8">
        <v>6</v>
      </c>
      <c r="B9" s="9">
        <v>23</v>
      </c>
      <c r="C9" s="10" t="s">
        <v>103</v>
      </c>
      <c r="D9" s="10" t="s">
        <v>121</v>
      </c>
      <c r="E9" s="11" t="s">
        <v>41</v>
      </c>
      <c r="F9" s="12">
        <v>38</v>
      </c>
      <c r="G9" s="9">
        <v>34</v>
      </c>
      <c r="H9" s="41">
        <v>27</v>
      </c>
      <c r="I9" s="9">
        <v>33</v>
      </c>
      <c r="J9" s="9">
        <v>34</v>
      </c>
      <c r="K9" s="9">
        <v>38</v>
      </c>
      <c r="L9" s="9">
        <v>-27</v>
      </c>
      <c r="M9" s="18">
        <f>SUM(F9:L9)</f>
        <v>177</v>
      </c>
      <c r="N9" s="8">
        <v>9</v>
      </c>
      <c r="O9" s="13">
        <f t="shared" si="0"/>
        <v>27</v>
      </c>
      <c r="P9" s="1">
        <f t="shared" si="1"/>
        <v>33</v>
      </c>
      <c r="Q9" s="1">
        <f t="shared" si="2"/>
        <v>4</v>
      </c>
    </row>
    <row r="10" spans="1:17" ht="15">
      <c r="A10" s="8">
        <v>7</v>
      </c>
      <c r="B10" s="9">
        <v>25</v>
      </c>
      <c r="C10" s="10" t="s">
        <v>154</v>
      </c>
      <c r="D10" s="10" t="s">
        <v>86</v>
      </c>
      <c r="E10" s="11" t="s">
        <v>37</v>
      </c>
      <c r="F10" s="12">
        <v>37</v>
      </c>
      <c r="G10" s="9">
        <v>33</v>
      </c>
      <c r="H10" s="12">
        <v>35</v>
      </c>
      <c r="I10" s="9">
        <v>34</v>
      </c>
      <c r="J10" s="9">
        <v>35</v>
      </c>
      <c r="K10" s="41"/>
      <c r="L10" s="9"/>
      <c r="M10" s="18">
        <f>SUM(F10:L10)</f>
        <v>174</v>
      </c>
      <c r="N10" s="8">
        <v>2</v>
      </c>
      <c r="O10" s="13">
        <f t="shared" si="0"/>
        <v>33</v>
      </c>
      <c r="P10" s="1">
        <f t="shared" si="1"/>
        <v>34</v>
      </c>
      <c r="Q10" s="1">
        <f t="shared" si="2"/>
        <v>4</v>
      </c>
    </row>
    <row r="11" spans="1:17" ht="15">
      <c r="A11" s="8">
        <v>8</v>
      </c>
      <c r="B11" s="9">
        <v>68</v>
      </c>
      <c r="C11" s="10" t="s">
        <v>164</v>
      </c>
      <c r="D11" s="10" t="s">
        <v>165</v>
      </c>
      <c r="E11" s="11" t="s">
        <v>33</v>
      </c>
      <c r="F11" s="9">
        <v>29</v>
      </c>
      <c r="G11" s="9">
        <v>38</v>
      </c>
      <c r="H11" s="12">
        <v>33</v>
      </c>
      <c r="I11" s="9">
        <v>36</v>
      </c>
      <c r="J11" s="9">
        <v>32</v>
      </c>
      <c r="K11" s="41"/>
      <c r="L11" s="9"/>
      <c r="M11" s="18">
        <f>SUM(F11:L11)</f>
        <v>168</v>
      </c>
      <c r="N11" s="8">
        <v>5</v>
      </c>
      <c r="O11" s="13">
        <f t="shared" si="0"/>
        <v>29</v>
      </c>
      <c r="P11" s="1">
        <f t="shared" si="1"/>
        <v>33</v>
      </c>
      <c r="Q11" s="1">
        <f t="shared" si="2"/>
        <v>4</v>
      </c>
    </row>
    <row r="12" spans="1:17" ht="15">
      <c r="A12" s="8">
        <v>9</v>
      </c>
      <c r="B12" s="12">
        <v>58</v>
      </c>
      <c r="C12" s="11" t="s">
        <v>54</v>
      </c>
      <c r="D12" s="10" t="s">
        <v>163</v>
      </c>
      <c r="E12" s="10" t="s">
        <v>33</v>
      </c>
      <c r="F12" s="12">
        <v>32</v>
      </c>
      <c r="G12" s="9">
        <v>36</v>
      </c>
      <c r="H12" s="9">
        <v>30</v>
      </c>
      <c r="I12" s="41"/>
      <c r="J12" s="9">
        <v>31</v>
      </c>
      <c r="K12" s="9">
        <v>37</v>
      </c>
      <c r="L12" s="9"/>
      <c r="M12" s="18">
        <f>SUM(F12:L12)</f>
        <v>166</v>
      </c>
      <c r="N12" s="8"/>
      <c r="O12" s="13">
        <f t="shared" si="0"/>
        <v>30</v>
      </c>
      <c r="P12" s="1">
        <f t="shared" si="1"/>
        <v>32</v>
      </c>
      <c r="Q12" s="1">
        <f t="shared" si="2"/>
        <v>3</v>
      </c>
    </row>
    <row r="13" spans="1:17" ht="15">
      <c r="A13" s="8">
        <v>10</v>
      </c>
      <c r="B13" s="9">
        <v>79</v>
      </c>
      <c r="C13" s="11" t="s">
        <v>69</v>
      </c>
      <c r="D13" s="10" t="s">
        <v>32</v>
      </c>
      <c r="E13" s="10" t="s">
        <v>33</v>
      </c>
      <c r="F13" s="9">
        <v>30</v>
      </c>
      <c r="G13" s="9">
        <v>37</v>
      </c>
      <c r="H13" s="12">
        <v>32</v>
      </c>
      <c r="I13" s="9">
        <v>32</v>
      </c>
      <c r="J13" s="9">
        <v>33</v>
      </c>
      <c r="K13" s="41"/>
      <c r="L13" s="9"/>
      <c r="M13" s="18">
        <f>SUM(F13:L13)</f>
        <v>164</v>
      </c>
      <c r="N13" s="8"/>
      <c r="O13" s="13">
        <f>MIN(F13:I13)</f>
        <v>30</v>
      </c>
      <c r="P13" s="1">
        <f>SMALL(F13:I13,2)</f>
        <v>32</v>
      </c>
      <c r="Q13" s="1">
        <f>COUNT(F13:I13)</f>
        <v>4</v>
      </c>
    </row>
    <row r="14" spans="1:17" ht="15">
      <c r="A14" s="8">
        <v>11</v>
      </c>
      <c r="B14" s="9">
        <v>51</v>
      </c>
      <c r="C14" s="10" t="s">
        <v>122</v>
      </c>
      <c r="D14" s="10" t="s">
        <v>18</v>
      </c>
      <c r="E14" s="11" t="s">
        <v>47</v>
      </c>
      <c r="F14" s="12">
        <v>33</v>
      </c>
      <c r="G14" s="41"/>
      <c r="H14" s="12">
        <v>34</v>
      </c>
      <c r="I14" s="9">
        <v>31</v>
      </c>
      <c r="J14" s="9">
        <v>30</v>
      </c>
      <c r="K14" s="9">
        <v>35</v>
      </c>
      <c r="L14" s="9"/>
      <c r="M14" s="18">
        <f>SUM(F14:L14)</f>
        <v>163</v>
      </c>
      <c r="N14" s="8"/>
      <c r="O14" s="13">
        <f>MIN(F14:I14)</f>
        <v>31</v>
      </c>
      <c r="P14" s="1">
        <f>SMALL(F14:I14,2)</f>
        <v>33</v>
      </c>
      <c r="Q14" s="1">
        <f>COUNT(F14:I14)</f>
        <v>3</v>
      </c>
    </row>
    <row r="15" spans="1:17" ht="15">
      <c r="A15" s="8">
        <v>12</v>
      </c>
      <c r="B15" s="9">
        <v>29</v>
      </c>
      <c r="C15" s="10" t="s">
        <v>157</v>
      </c>
      <c r="D15" s="10" t="s">
        <v>36</v>
      </c>
      <c r="E15" s="11" t="s">
        <v>47</v>
      </c>
      <c r="F15" s="12">
        <v>41</v>
      </c>
      <c r="G15" s="41"/>
      <c r="H15" s="12">
        <v>39</v>
      </c>
      <c r="I15" s="9"/>
      <c r="J15" s="9"/>
      <c r="K15" s="9"/>
      <c r="L15" s="9"/>
      <c r="M15" s="18">
        <f>SUM(F15:L15)</f>
        <v>80</v>
      </c>
      <c r="N15" s="8"/>
      <c r="O15" s="13">
        <f>MIN(F15:I15)</f>
        <v>39</v>
      </c>
      <c r="P15" s="1">
        <f>SMALL(F15:I15,2)</f>
        <v>41</v>
      </c>
      <c r="Q15" s="1">
        <f>COUNT(F15:I15)</f>
        <v>2</v>
      </c>
    </row>
    <row r="16" spans="1:17" ht="15">
      <c r="A16" s="8">
        <v>13</v>
      </c>
      <c r="B16" s="9">
        <v>26</v>
      </c>
      <c r="C16" s="10" t="s">
        <v>155</v>
      </c>
      <c r="D16" s="10" t="s">
        <v>112</v>
      </c>
      <c r="E16" s="11" t="s">
        <v>41</v>
      </c>
      <c r="F16" s="12">
        <v>28</v>
      </c>
      <c r="G16" s="41"/>
      <c r="H16" s="12">
        <v>29</v>
      </c>
      <c r="I16" s="9"/>
      <c r="J16" s="9"/>
      <c r="K16" s="9"/>
      <c r="L16" s="9"/>
      <c r="M16" s="18">
        <f>SUM(F16:L16)</f>
        <v>57</v>
      </c>
      <c r="N16" s="8"/>
      <c r="O16" s="13">
        <f>MIN(F16:I16)</f>
        <v>28</v>
      </c>
      <c r="P16" s="1">
        <f>SMALL(F16:I16,2)</f>
        <v>29</v>
      </c>
      <c r="Q16" s="1">
        <f>COUNT(F16:I16)</f>
        <v>2</v>
      </c>
    </row>
    <row r="17" spans="1:15" ht="15">
      <c r="A17" s="8">
        <v>15</v>
      </c>
      <c r="B17" s="9">
        <v>78</v>
      </c>
      <c r="C17" s="10" t="s">
        <v>166</v>
      </c>
      <c r="D17" s="10" t="s">
        <v>167</v>
      </c>
      <c r="E17" s="11" t="s">
        <v>41</v>
      </c>
      <c r="F17" s="41"/>
      <c r="G17" s="9"/>
      <c r="H17" s="12">
        <v>28</v>
      </c>
      <c r="I17" s="9"/>
      <c r="J17" s="9"/>
      <c r="K17" s="9"/>
      <c r="L17" s="9"/>
      <c r="M17" s="18">
        <f>SUM(F17:L17)</f>
        <v>28</v>
      </c>
      <c r="N17" s="8"/>
      <c r="O17" s="13"/>
    </row>
    <row r="18" spans="1:15" ht="15">
      <c r="A18" s="8"/>
      <c r="B18" s="9"/>
      <c r="C18" s="10"/>
      <c r="D18" s="10"/>
      <c r="E18" s="11"/>
      <c r="F18" s="9"/>
      <c r="G18" s="9"/>
      <c r="H18" s="9"/>
      <c r="I18" s="9"/>
      <c r="J18" s="9"/>
      <c r="K18" s="9"/>
      <c r="L18" s="9"/>
      <c r="M18" s="8"/>
      <c r="N18" s="8"/>
      <c r="O18" s="13"/>
    </row>
    <row r="19" spans="1:11" ht="15">
      <c r="A19" s="8"/>
      <c r="F19" s="14">
        <f>COUNTIF(F4:F17,"&gt;0")</f>
        <v>13</v>
      </c>
      <c r="G19" s="14">
        <f>COUNTIF(G4:G14,"&gt;0")</f>
        <v>8</v>
      </c>
      <c r="H19" s="14">
        <f>COUNTIF(H4:H14,"&gt;0")</f>
        <v>11</v>
      </c>
      <c r="I19" s="14">
        <f>COUNTIF(I4:I14,"&gt;0")</f>
        <v>10</v>
      </c>
      <c r="J19" s="14">
        <f>COUNTIF(J4:J14,"&gt;0")</f>
        <v>11</v>
      </c>
      <c r="K19" s="14">
        <f>COUNTIF(K4:K14,"&gt;0")</f>
        <v>8</v>
      </c>
    </row>
    <row r="20" ht="15">
      <c r="A20" s="8"/>
    </row>
    <row r="21" ht="15">
      <c r="A21" s="8"/>
    </row>
    <row r="22" spans="1:3" ht="15">
      <c r="A22" s="8"/>
      <c r="C22" s="1" t="s">
        <v>10</v>
      </c>
    </row>
    <row r="23" spans="1:3" ht="15">
      <c r="A23" s="8"/>
      <c r="C23" s="1" t="s">
        <v>175</v>
      </c>
    </row>
    <row r="24" spans="1:3" ht="15">
      <c r="A24" s="8"/>
      <c r="C24" s="1" t="s">
        <v>11</v>
      </c>
    </row>
    <row r="25" spans="1:3" ht="15">
      <c r="A25" s="8"/>
      <c r="C25" s="1" t="s">
        <v>174</v>
      </c>
    </row>
    <row r="26" ht="15">
      <c r="A26" s="8"/>
    </row>
    <row r="27" ht="15">
      <c r="A27" s="8"/>
    </row>
    <row r="28" ht="15">
      <c r="A28" s="8"/>
    </row>
    <row r="29" ht="15">
      <c r="A29" s="8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9" customWidth="1"/>
  </cols>
  <sheetData>
    <row r="1" spans="1:2" ht="14.25">
      <c r="A1" s="12">
        <v>41</v>
      </c>
      <c r="B1" s="12">
        <v>43</v>
      </c>
    </row>
    <row r="2" spans="1:2" ht="14.25">
      <c r="A2" s="12">
        <v>39</v>
      </c>
      <c r="B2" s="12">
        <v>41</v>
      </c>
    </row>
    <row r="3" spans="1:2" ht="14.25">
      <c r="A3" s="12">
        <v>38</v>
      </c>
      <c r="B3" s="12">
        <v>40</v>
      </c>
    </row>
    <row r="4" spans="1:2" ht="14.25">
      <c r="A4" s="12">
        <v>37</v>
      </c>
      <c r="B4" s="12">
        <v>39</v>
      </c>
    </row>
    <row r="5" spans="1:2" ht="14.25">
      <c r="A5" s="12">
        <v>36</v>
      </c>
      <c r="B5" s="12">
        <v>38</v>
      </c>
    </row>
    <row r="6" spans="1:2" ht="14.25">
      <c r="A6" s="12">
        <v>35</v>
      </c>
      <c r="B6" s="12">
        <v>37</v>
      </c>
    </row>
    <row r="7" spans="1:2" ht="14.25">
      <c r="A7" s="12">
        <v>34</v>
      </c>
      <c r="B7" s="12">
        <v>36</v>
      </c>
    </row>
    <row r="8" spans="1:2" ht="14.25">
      <c r="A8" s="12">
        <v>33</v>
      </c>
      <c r="B8" s="12">
        <v>35</v>
      </c>
    </row>
    <row r="9" spans="1:2" ht="14.25">
      <c r="A9" s="12">
        <v>32</v>
      </c>
      <c r="B9" s="12">
        <v>34</v>
      </c>
    </row>
    <row r="10" spans="1:2" ht="14.25">
      <c r="A10" s="12">
        <v>31</v>
      </c>
      <c r="B10" s="12">
        <v>33</v>
      </c>
    </row>
    <row r="11" spans="1:2" ht="14.25">
      <c r="A11" s="12">
        <v>30</v>
      </c>
      <c r="B11" s="12">
        <v>32</v>
      </c>
    </row>
    <row r="12" spans="1:2" ht="14.25">
      <c r="A12" s="12">
        <v>29</v>
      </c>
      <c r="B12" s="12">
        <v>31</v>
      </c>
    </row>
    <row r="13" spans="1:2" ht="14.25">
      <c r="A13" s="12">
        <v>28</v>
      </c>
      <c r="B13" s="12">
        <v>30</v>
      </c>
    </row>
    <row r="14" spans="1:2" ht="14.25">
      <c r="A14" s="12">
        <v>27</v>
      </c>
      <c r="B14" s="12">
        <v>29</v>
      </c>
    </row>
    <row r="15" spans="1:2" ht="14.25">
      <c r="A15" s="12">
        <v>26</v>
      </c>
      <c r="B15" s="12">
        <v>28</v>
      </c>
    </row>
    <row r="16" spans="1:2" ht="14.25">
      <c r="A16" s="12">
        <v>25</v>
      </c>
      <c r="B16" s="12">
        <v>27</v>
      </c>
    </row>
    <row r="17" spans="1:2" ht="14.25">
      <c r="A17" s="12">
        <v>24</v>
      </c>
      <c r="B17" s="12">
        <v>26</v>
      </c>
    </row>
    <row r="18" spans="1:2" ht="14.25">
      <c r="A18" s="12">
        <v>23</v>
      </c>
      <c r="B18" s="12">
        <v>25</v>
      </c>
    </row>
    <row r="19" spans="1:2" ht="14.25">
      <c r="A19" s="12">
        <v>22</v>
      </c>
      <c r="B19" s="12">
        <v>24</v>
      </c>
    </row>
    <row r="20" spans="1:2" ht="14.25">
      <c r="A20" s="12">
        <v>21</v>
      </c>
      <c r="B20" s="12">
        <v>23</v>
      </c>
    </row>
    <row r="21" spans="1:2" ht="14.25">
      <c r="A21" s="12">
        <v>20</v>
      </c>
      <c r="B21" s="12">
        <v>22</v>
      </c>
    </row>
    <row r="22" spans="1:2" ht="14.25">
      <c r="A22" s="12">
        <v>19</v>
      </c>
      <c r="B22" s="12">
        <v>21</v>
      </c>
    </row>
    <row r="23" spans="1:2" ht="14.25">
      <c r="A23" s="12">
        <v>18</v>
      </c>
      <c r="B23" s="12">
        <v>20</v>
      </c>
    </row>
    <row r="24" spans="1:2" ht="14.25">
      <c r="A24" s="12">
        <v>17</v>
      </c>
      <c r="B24" s="12">
        <v>19</v>
      </c>
    </row>
    <row r="25" spans="1:2" ht="14.25">
      <c r="A25" s="12">
        <v>16</v>
      </c>
      <c r="B25" s="12">
        <v>18</v>
      </c>
    </row>
    <row r="26" spans="1:2" ht="14.25">
      <c r="A26" s="12">
        <v>15</v>
      </c>
      <c r="B26" s="12">
        <v>17</v>
      </c>
    </row>
    <row r="27" spans="1:2" ht="14.25">
      <c r="A27" s="12">
        <v>14</v>
      </c>
      <c r="B27" s="12">
        <v>16</v>
      </c>
    </row>
    <row r="28" spans="1:2" ht="14.25">
      <c r="A28" s="12">
        <v>13</v>
      </c>
      <c r="B28" s="12">
        <v>15</v>
      </c>
    </row>
    <row r="29" spans="1:2" ht="14.25">
      <c r="A29" s="12">
        <v>12</v>
      </c>
      <c r="B29" s="12">
        <v>14</v>
      </c>
    </row>
    <row r="30" spans="1:2" ht="14.25">
      <c r="A30" s="12">
        <v>11</v>
      </c>
      <c r="B30" s="12">
        <v>13</v>
      </c>
    </row>
    <row r="31" spans="1:2" ht="14.25">
      <c r="A31" s="12">
        <v>10</v>
      </c>
      <c r="B31" s="12">
        <v>12</v>
      </c>
    </row>
    <row r="32" spans="1:2" ht="14.25">
      <c r="A32" s="12">
        <v>9</v>
      </c>
      <c r="B32" s="12">
        <v>11</v>
      </c>
    </row>
    <row r="33" spans="1:2" ht="14.25">
      <c r="A33" s="12">
        <v>8</v>
      </c>
      <c r="B33" s="12">
        <v>10</v>
      </c>
    </row>
    <row r="34" spans="1:2" ht="14.25">
      <c r="A34" s="12">
        <v>7</v>
      </c>
      <c r="B34" s="12">
        <v>9</v>
      </c>
    </row>
    <row r="35" spans="1:2" ht="14.25">
      <c r="A35" s="12">
        <v>6</v>
      </c>
      <c r="B35" s="12">
        <v>8</v>
      </c>
    </row>
    <row r="36" spans="1:2" ht="14.25">
      <c r="A36" s="12">
        <v>5</v>
      </c>
      <c r="B36" s="12">
        <v>7</v>
      </c>
    </row>
    <row r="37" spans="1:2" ht="14.25">
      <c r="A37" s="12">
        <v>4</v>
      </c>
      <c r="B37" s="12">
        <v>6</v>
      </c>
    </row>
    <row r="38" spans="1:2" ht="14.25">
      <c r="A38" s="12">
        <v>3</v>
      </c>
      <c r="B38" s="12">
        <v>5</v>
      </c>
    </row>
    <row r="39" spans="1:2" ht="14.25">
      <c r="A39" s="12">
        <v>2</v>
      </c>
      <c r="B39" s="12">
        <v>4</v>
      </c>
    </row>
    <row r="40" spans="1:2" ht="14.25">
      <c r="A40" s="12">
        <v>1</v>
      </c>
      <c r="B40" s="12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Sörfors 122</cp:lastModifiedBy>
  <cp:lastPrinted>2012-09-01T16:34:04Z</cp:lastPrinted>
  <dcterms:created xsi:type="dcterms:W3CDTF">2006-10-22T15:14:24Z</dcterms:created>
  <dcterms:modified xsi:type="dcterms:W3CDTF">2013-08-25T13:55:40Z</dcterms:modified>
  <cp:category/>
  <cp:version/>
  <cp:contentType/>
  <cp:contentStatus/>
</cp:coreProperties>
</file>